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tyofwisconsin-my.sharepoint.com/personal/lindsay_woznick_wisconsin_edu/Documents/Desktop/"/>
    </mc:Choice>
  </mc:AlternateContent>
  <xr:revisionPtr revIDLastSave="3" documentId="8_{791C6452-2CDD-4599-8C88-1992C17373AF}" xr6:coauthVersionLast="47" xr6:coauthVersionMax="47" xr10:uidLastSave="{BE604AB2-AC75-4893-A093-7D4451C5C951}"/>
  <bookViews>
    <workbookView xWindow="-110" yWindow="-110" windowWidth="19420" windowHeight="10420" activeTab="1" xr2:uid="{00000000-000D-0000-FFFF-FFFF00000000}"/>
  </bookViews>
  <sheets>
    <sheet name="Assigned Vehicle Log" sheetId="4" r:id="rId1"/>
    <sheet name="Personal Mileage Reimbursement" sheetId="1" r:id="rId2"/>
  </sheets>
  <definedNames>
    <definedName name="_xlnm.Print_Area" localSheetId="0">'Assigned Vehicle Log'!$A$1:$P$31</definedName>
    <definedName name="_xlnm.Print_Area" localSheetId="1">'Personal Mileage Reimbursement'!$A$1:$J$77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14" i="1"/>
  <c r="J13" i="1"/>
  <c r="G46" i="1"/>
  <c r="I46" i="1" s="1"/>
  <c r="G6" i="1"/>
  <c r="I6" i="1" s="1"/>
  <c r="G77" i="1" l="1"/>
  <c r="J77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J18" i="1" s="1"/>
  <c r="G19" i="1"/>
  <c r="J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J26" i="1" s="1"/>
  <c r="G27" i="1"/>
  <c r="J27" i="1" s="1"/>
  <c r="G28" i="1"/>
  <c r="I28" i="1" s="1"/>
  <c r="G29" i="1"/>
  <c r="I29" i="1" s="1"/>
  <c r="G30" i="1"/>
  <c r="J30" i="1" s="1"/>
  <c r="G31" i="1"/>
  <c r="I31" i="1" s="1"/>
  <c r="G32" i="1"/>
  <c r="I32" i="1" s="1"/>
  <c r="G33" i="1"/>
  <c r="I33" i="1" s="1"/>
  <c r="G34" i="1"/>
  <c r="J34" i="1" s="1"/>
  <c r="G35" i="1"/>
  <c r="J35" i="1" s="1"/>
  <c r="G36" i="1"/>
  <c r="I36" i="1" s="1"/>
  <c r="G37" i="1"/>
  <c r="I37" i="1" s="1"/>
  <c r="G38" i="1"/>
  <c r="I38" i="1" s="1"/>
  <c r="G39" i="1"/>
  <c r="I39" i="1" s="1"/>
  <c r="G40" i="1"/>
  <c r="J40" i="1" s="1"/>
  <c r="G41" i="1"/>
  <c r="G42" i="1"/>
  <c r="J42" i="1" s="1"/>
  <c r="G43" i="1"/>
  <c r="J43" i="1" s="1"/>
  <c r="G44" i="1"/>
  <c r="I44" i="1" s="1"/>
  <c r="G45" i="1"/>
  <c r="I45" i="1" s="1"/>
  <c r="J46" i="1"/>
  <c r="G47" i="1"/>
  <c r="I47" i="1" s="1"/>
  <c r="G48" i="1"/>
  <c r="J48" i="1" s="1"/>
  <c r="G49" i="1"/>
  <c r="J49" i="1" s="1"/>
  <c r="G50" i="1"/>
  <c r="J50" i="1" s="1"/>
  <c r="G51" i="1"/>
  <c r="J51" i="1" s="1"/>
  <c r="G52" i="1"/>
  <c r="I52" i="1" s="1"/>
  <c r="G53" i="1"/>
  <c r="I53" i="1" s="1"/>
  <c r="G54" i="1"/>
  <c r="J54" i="1" s="1"/>
  <c r="G55" i="1"/>
  <c r="I55" i="1" s="1"/>
  <c r="G56" i="1"/>
  <c r="J56" i="1" s="1"/>
  <c r="G57" i="1"/>
  <c r="J57" i="1" s="1"/>
  <c r="G58" i="1"/>
  <c r="J58" i="1" s="1"/>
  <c r="G59" i="1"/>
  <c r="J59" i="1" s="1"/>
  <c r="G60" i="1"/>
  <c r="I60" i="1" s="1"/>
  <c r="G61" i="1"/>
  <c r="I61" i="1" s="1"/>
  <c r="G62" i="1"/>
  <c r="I62" i="1" s="1"/>
  <c r="G63" i="1"/>
  <c r="I63" i="1" s="1"/>
  <c r="G64" i="1"/>
  <c r="J64" i="1" s="1"/>
  <c r="G65" i="1"/>
  <c r="I65" i="1" s="1"/>
  <c r="G66" i="1"/>
  <c r="J66" i="1" s="1"/>
  <c r="G67" i="1"/>
  <c r="I67" i="1" s="1"/>
  <c r="G68" i="1"/>
  <c r="I68" i="1" s="1"/>
  <c r="G69" i="1"/>
  <c r="I69" i="1" s="1"/>
  <c r="G70" i="1"/>
  <c r="J70" i="1" s="1"/>
  <c r="G71" i="1"/>
  <c r="I71" i="1" s="1"/>
  <c r="G72" i="1"/>
  <c r="I72" i="1" s="1"/>
  <c r="G73" i="1"/>
  <c r="J73" i="1" s="1"/>
  <c r="G74" i="1"/>
  <c r="J74" i="1" s="1"/>
  <c r="G75" i="1"/>
  <c r="J75" i="1" s="1"/>
  <c r="G76" i="1"/>
  <c r="I76" i="1" s="1"/>
  <c r="J6" i="1"/>
  <c r="I54" i="1"/>
  <c r="J22" i="1"/>
  <c r="I10" i="1"/>
  <c r="I70" i="1" l="1"/>
  <c r="J24" i="1"/>
  <c r="I58" i="1"/>
  <c r="J25" i="1"/>
  <c r="J61" i="1"/>
  <c r="J20" i="1"/>
  <c r="J17" i="1"/>
  <c r="J65" i="1"/>
  <c r="I30" i="1"/>
  <c r="J32" i="1"/>
  <c r="J33" i="1"/>
  <c r="I43" i="1"/>
  <c r="I77" i="1"/>
  <c r="I9" i="1"/>
  <c r="J47" i="1"/>
  <c r="I40" i="1"/>
  <c r="J62" i="1"/>
  <c r="J72" i="1"/>
  <c r="J41" i="1"/>
  <c r="I51" i="1"/>
  <c r="I50" i="1"/>
  <c r="I42" i="1"/>
  <c r="J68" i="1"/>
  <c r="I27" i="1"/>
  <c r="I57" i="1"/>
  <c r="I48" i="1"/>
  <c r="I75" i="1"/>
  <c r="J44" i="1"/>
  <c r="I19" i="1"/>
  <c r="I49" i="1"/>
  <c r="I35" i="1"/>
  <c r="I7" i="1"/>
  <c r="I12" i="1"/>
  <c r="J16" i="1"/>
  <c r="J37" i="1"/>
  <c r="J55" i="1"/>
  <c r="I73" i="1"/>
  <c r="J23" i="1"/>
  <c r="I26" i="1"/>
  <c r="J45" i="1"/>
  <c r="I59" i="1"/>
  <c r="J29" i="1"/>
  <c r="J38" i="1"/>
  <c r="J52" i="1"/>
  <c r="I56" i="1"/>
  <c r="I18" i="1"/>
  <c r="J15" i="1"/>
  <c r="J28" i="1"/>
  <c r="J31" i="1"/>
  <c r="I34" i="1"/>
  <c r="J60" i="1"/>
  <c r="J63" i="1"/>
  <c r="J67" i="1"/>
  <c r="J71" i="1"/>
  <c r="I64" i="1"/>
  <c r="I11" i="1"/>
  <c r="J21" i="1"/>
  <c r="J39" i="1"/>
  <c r="J53" i="1"/>
  <c r="I74" i="1"/>
  <c r="J36" i="1"/>
  <c r="J76" i="1"/>
  <c r="I66" i="1"/>
  <c r="J69" i="1"/>
  <c r="I41" i="1" l="1"/>
</calcChain>
</file>

<file path=xl/sharedStrings.xml><?xml version="1.0" encoding="utf-8"?>
<sst xmlns="http://schemas.openxmlformats.org/spreadsheetml/2006/main" count="181" uniqueCount="109">
  <si>
    <t>Enter your personal mileage in the box next to your county of residence to calculate the amount of</t>
  </si>
  <si>
    <t>reimbursement due to the state agency possessing the title to the vehicle.</t>
  </si>
  <si>
    <t>COUNTY NAME</t>
  </si>
  <si>
    <t>PERSONAL MILES</t>
  </si>
  <si>
    <t>STATE TAX RATE</t>
  </si>
  <si>
    <t>COUNTY TAX RATE</t>
  </si>
  <si>
    <t>STADIUM TAX RATE</t>
  </si>
  <si>
    <t>TOTAL TAX RATE</t>
  </si>
  <si>
    <t>MILE REIMBURSE RATE</t>
  </si>
  <si>
    <t>TOTAL MILEAGE RATE</t>
  </si>
  <si>
    <t>AMOUNT DUE</t>
  </si>
  <si>
    <t xml:space="preserve">Adams </t>
  </si>
  <si>
    <t xml:space="preserve"> </t>
  </si>
  <si>
    <t xml:space="preserve">Ashland </t>
  </si>
  <si>
    <t xml:space="preserve">Barron </t>
  </si>
  <si>
    <t>Bayfield</t>
  </si>
  <si>
    <t>Brown</t>
  </si>
  <si>
    <t xml:space="preserve">Buffalo </t>
  </si>
  <si>
    <t xml:space="preserve">Burnett </t>
  </si>
  <si>
    <t xml:space="preserve">Calumet </t>
  </si>
  <si>
    <t xml:space="preserve">Chippewa </t>
  </si>
  <si>
    <t xml:space="preserve">Clark </t>
  </si>
  <si>
    <t xml:space="preserve">Columbia </t>
  </si>
  <si>
    <t xml:space="preserve">Crawford </t>
  </si>
  <si>
    <t>Dane</t>
  </si>
  <si>
    <t xml:space="preserve">Dodge </t>
  </si>
  <si>
    <t xml:space="preserve">Door </t>
  </si>
  <si>
    <t xml:space="preserve">Douglas </t>
  </si>
  <si>
    <t xml:space="preserve">Dunn </t>
  </si>
  <si>
    <t xml:space="preserve">Eau Claire </t>
  </si>
  <si>
    <t xml:space="preserve">Florence </t>
  </si>
  <si>
    <t xml:space="preserve">Fond du Lac </t>
  </si>
  <si>
    <t xml:space="preserve">Forest </t>
  </si>
  <si>
    <t xml:space="preserve">Grant </t>
  </si>
  <si>
    <t xml:space="preserve">Green </t>
  </si>
  <si>
    <t xml:space="preserve">Green Lake </t>
  </si>
  <si>
    <t>Iowa</t>
  </si>
  <si>
    <t>Iron</t>
  </si>
  <si>
    <t xml:space="preserve">Jackson </t>
  </si>
  <si>
    <t>Jefferson</t>
  </si>
  <si>
    <t xml:space="preserve">Juneau </t>
  </si>
  <si>
    <t xml:space="preserve">Kenosha </t>
  </si>
  <si>
    <t xml:space="preserve">Kewaunee </t>
  </si>
  <si>
    <t xml:space="preserve">La Crosse </t>
  </si>
  <si>
    <t xml:space="preserve">Lafayette </t>
  </si>
  <si>
    <t xml:space="preserve">Langlade </t>
  </si>
  <si>
    <t xml:space="preserve">Lincoln </t>
  </si>
  <si>
    <t xml:space="preserve">Manitowoc </t>
  </si>
  <si>
    <t xml:space="preserve">Marathon </t>
  </si>
  <si>
    <t xml:space="preserve">Marinette </t>
  </si>
  <si>
    <t xml:space="preserve">Marquette </t>
  </si>
  <si>
    <t>Menominee</t>
  </si>
  <si>
    <t xml:space="preserve">Milwaukee </t>
  </si>
  <si>
    <t xml:space="preserve">Monroe </t>
  </si>
  <si>
    <t xml:space="preserve">Oconto </t>
  </si>
  <si>
    <t xml:space="preserve">Oneida </t>
  </si>
  <si>
    <t xml:space="preserve">Outagamie </t>
  </si>
  <si>
    <t xml:space="preserve">Ozaukee </t>
  </si>
  <si>
    <t xml:space="preserve">Pepin </t>
  </si>
  <si>
    <t xml:space="preserve">Pierce </t>
  </si>
  <si>
    <t xml:space="preserve">Polk </t>
  </si>
  <si>
    <t xml:space="preserve">Portage </t>
  </si>
  <si>
    <t xml:space="preserve">Price </t>
  </si>
  <si>
    <t xml:space="preserve">Racine </t>
  </si>
  <si>
    <t xml:space="preserve">Richland </t>
  </si>
  <si>
    <t xml:space="preserve">Rock </t>
  </si>
  <si>
    <t xml:space="preserve">Rusk </t>
  </si>
  <si>
    <t xml:space="preserve">St. Croix </t>
  </si>
  <si>
    <t xml:space="preserve">Sauk </t>
  </si>
  <si>
    <t xml:space="preserve">Sawyer </t>
  </si>
  <si>
    <t xml:space="preserve">Shawano </t>
  </si>
  <si>
    <t xml:space="preserve">Sheboygan </t>
  </si>
  <si>
    <t xml:space="preserve">Taylor </t>
  </si>
  <si>
    <t xml:space="preserve">Trempealeau </t>
  </si>
  <si>
    <t xml:space="preserve">Vernon </t>
  </si>
  <si>
    <t xml:space="preserve">Vilas </t>
  </si>
  <si>
    <t xml:space="preserve">Walworth </t>
  </si>
  <si>
    <t xml:space="preserve">Washburn </t>
  </si>
  <si>
    <t xml:space="preserve">Washington </t>
  </si>
  <si>
    <t xml:space="preserve">Waukesha </t>
  </si>
  <si>
    <t xml:space="preserve">Waupaca </t>
  </si>
  <si>
    <t xml:space="preserve">Waushara </t>
  </si>
  <si>
    <t xml:space="preserve">Winnebago </t>
  </si>
  <si>
    <t xml:space="preserve">Wood </t>
  </si>
  <si>
    <t>ASSIGNED VEHICLE LOG</t>
  </si>
  <si>
    <t>University of Wisconsin System</t>
  </si>
  <si>
    <t>Financial Administration</t>
  </si>
  <si>
    <t>780 Regent St., Suite 221</t>
  </si>
  <si>
    <t>Madison, WI  53715</t>
  </si>
  <si>
    <t>Employee Name</t>
  </si>
  <si>
    <t>Month/Year</t>
  </si>
  <si>
    <t>Fleet Number (8-digit)</t>
  </si>
  <si>
    <t>Date</t>
  </si>
  <si>
    <t>Business</t>
  </si>
  <si>
    <t>Start</t>
  </si>
  <si>
    <t>End</t>
  </si>
  <si>
    <t>Passenger</t>
  </si>
  <si>
    <t>Personal</t>
  </si>
  <si>
    <t>Total</t>
  </si>
  <si>
    <t>Purpose</t>
  </si>
  <si>
    <t>Mileage</t>
  </si>
  <si>
    <t>Location</t>
  </si>
  <si>
    <t>Names</t>
  </si>
  <si>
    <t>Miles</t>
  </si>
  <si>
    <t>Driver Signature:</t>
  </si>
  <si>
    <r>
      <t>Total Miles</t>
    </r>
    <r>
      <rPr>
        <b/>
        <sz val="8"/>
        <rFont val="Arial"/>
        <family val="2"/>
      </rPr>
      <t xml:space="preserve">                             </t>
    </r>
    <r>
      <rPr>
        <sz val="8"/>
        <rFont val="Arial"/>
        <family val="2"/>
      </rPr>
      <t>(Business, Personal, Total)</t>
    </r>
  </si>
  <si>
    <t>CITY
TAX RATE</t>
  </si>
  <si>
    <t>Effective January 1, 2025</t>
  </si>
  <si>
    <t>The current personal mileage reimbursement rate is .70 cents, plus all applicable sales taxes.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</si>
</sst>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&quot;$&quot;#,##0.00"/>
    <numFmt numFmtId="166" formatCode="&quot;$&quot;#,##0.000"/>
    <numFmt numFmtId="167" formatCode="&quot;$&quot;#,##0.0000"/>
  </numFmts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Tahoma"/>
      <family val="2"/>
    </font>
    <font>
      <b/>
      <i/>
      <sz val="10"/>
      <color rgb="FF1C7988"/>
      <name val="Tahoma"/>
      <family val="2"/>
    </font>
    <font>
      <sz val="10"/>
      <color rgb="FF1C798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2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84">
    <xf numFmtId="0" fontId="0" fillId="0" borderId="0" xfId="0"/>
    <xf numFmtId="0" fontId="2" fillId="2" borderId="0" xfId="2" applyFont="1" applyFill="1"/>
    <xf numFmtId="164" fontId="1" fillId="2" borderId="0" xfId="2" applyNumberFormat="1" applyFill="1"/>
    <xf numFmtId="0" fontId="1" fillId="2" borderId="0" xfId="2" applyFill="1" applyAlignment="1">
      <alignment horizontal="center"/>
    </xf>
    <xf numFmtId="10" fontId="1" fillId="2" borderId="0" xfId="2" applyNumberFormat="1" applyFill="1" applyAlignment="1">
      <alignment horizontal="center"/>
    </xf>
    <xf numFmtId="165" fontId="1" fillId="2" borderId="0" xfId="2" applyNumberFormat="1" applyFill="1"/>
    <xf numFmtId="0" fontId="1" fillId="2" borderId="0" xfId="2" applyFill="1"/>
    <xf numFmtId="0" fontId="2" fillId="2" borderId="0" xfId="2" applyFont="1" applyFill="1" applyAlignment="1">
      <alignment vertical="top"/>
    </xf>
    <xf numFmtId="164" fontId="1" fillId="2" borderId="0" xfId="2" applyNumberFormat="1" applyFill="1" applyAlignment="1">
      <alignment vertical="top"/>
    </xf>
    <xf numFmtId="0" fontId="1" fillId="2" borderId="0" xfId="2" applyFill="1" applyAlignment="1">
      <alignment horizontal="center" vertical="top"/>
    </xf>
    <xf numFmtId="10" fontId="1" fillId="2" borderId="0" xfId="2" applyNumberFormat="1" applyFill="1" applyAlignment="1">
      <alignment horizontal="center" vertical="top"/>
    </xf>
    <xf numFmtId="165" fontId="1" fillId="2" borderId="0" xfId="2" applyNumberFormat="1" applyFill="1" applyAlignment="1">
      <alignment vertical="top"/>
    </xf>
    <xf numFmtId="0" fontId="1" fillId="2" borderId="0" xfId="2" applyFill="1" applyAlignment="1">
      <alignment vertical="top"/>
    </xf>
    <xf numFmtId="0" fontId="3" fillId="0" borderId="0" xfId="2" applyFont="1" applyAlignment="1">
      <alignment wrapText="1"/>
    </xf>
    <xf numFmtId="0" fontId="1" fillId="0" borderId="0" xfId="2" applyAlignment="1">
      <alignment horizontal="left"/>
    </xf>
    <xf numFmtId="164" fontId="1" fillId="0" borderId="0" xfId="2" applyNumberFormat="1" applyProtection="1">
      <protection locked="0"/>
    </xf>
    <xf numFmtId="9" fontId="1" fillId="0" borderId="0" xfId="2" applyNumberFormat="1" applyAlignment="1">
      <alignment horizontal="center"/>
    </xf>
    <xf numFmtId="10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165" fontId="1" fillId="0" borderId="0" xfId="2" applyNumberFormat="1"/>
    <xf numFmtId="0" fontId="1" fillId="0" borderId="0" xfId="2"/>
    <xf numFmtId="164" fontId="1" fillId="0" borderId="0" xfId="2" applyNumberFormat="1"/>
    <xf numFmtId="167" fontId="1" fillId="0" borderId="0" xfId="2" applyNumberFormat="1" applyAlignment="1">
      <alignment horizontal="center"/>
    </xf>
    <xf numFmtId="0" fontId="5" fillId="0" borderId="0" xfId="1" applyFont="1"/>
    <xf numFmtId="0" fontId="4" fillId="0" borderId="0" xfId="1"/>
    <xf numFmtId="0" fontId="6" fillId="0" borderId="0" xfId="1" applyFont="1"/>
    <xf numFmtId="0" fontId="8" fillId="0" borderId="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4" fillId="0" borderId="5" xfId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4" fillId="0" borderId="6" xfId="1" applyBorder="1" applyAlignment="1">
      <alignment vertical="top" wrapText="1"/>
    </xf>
    <xf numFmtId="14" fontId="8" fillId="0" borderId="5" xfId="1" applyNumberFormat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7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3" borderId="5" xfId="1" applyFont="1" applyFill="1" applyBorder="1" applyAlignment="1">
      <alignment vertical="top" wrapText="1"/>
    </xf>
    <xf numFmtId="0" fontId="1" fillId="0" borderId="17" xfId="2" applyBorder="1" applyAlignment="1">
      <alignment horizontal="left"/>
    </xf>
    <xf numFmtId="164" fontId="1" fillId="0" borderId="17" xfId="2" applyNumberFormat="1" applyBorder="1" applyProtection="1">
      <protection locked="0"/>
    </xf>
    <xf numFmtId="9" fontId="1" fillId="0" borderId="17" xfId="2" applyNumberFormat="1" applyBorder="1" applyAlignment="1">
      <alignment horizontal="center"/>
    </xf>
    <xf numFmtId="10" fontId="1" fillId="0" borderId="17" xfId="2" applyNumberFormat="1" applyBorder="1" applyAlignment="1">
      <alignment horizontal="center"/>
    </xf>
    <xf numFmtId="0" fontId="1" fillId="0" borderId="17" xfId="2" applyBorder="1" applyAlignment="1">
      <alignment horizontal="center"/>
    </xf>
    <xf numFmtId="167" fontId="1" fillId="0" borderId="17" xfId="2" applyNumberFormat="1" applyBorder="1" applyAlignment="1">
      <alignment horizontal="center"/>
    </xf>
    <xf numFmtId="165" fontId="1" fillId="0" borderId="17" xfId="2" applyNumberFormat="1" applyBorder="1"/>
    <xf numFmtId="0" fontId="2" fillId="0" borderId="0" xfId="2" applyFont="1"/>
    <xf numFmtId="166" fontId="1" fillId="0" borderId="0" xfId="2" applyNumberFormat="1" applyAlignment="1">
      <alignment horizontal="center"/>
    </xf>
    <xf numFmtId="166" fontId="1" fillId="0" borderId="17" xfId="2" applyNumberFormat="1" applyBorder="1" applyAlignment="1">
      <alignment horizontal="center"/>
    </xf>
    <xf numFmtId="0" fontId="9" fillId="0" borderId="0" xfId="2" applyFont="1"/>
    <xf numFmtId="0" fontId="5" fillId="0" borderId="19" xfId="1" applyFont="1" applyBorder="1" applyAlignment="1">
      <alignment vertical="top" wrapText="1"/>
    </xf>
    <xf numFmtId="0" fontId="4" fillId="0" borderId="20" xfId="1" applyBorder="1" applyAlignment="1">
      <alignment vertical="top" wrapText="1"/>
    </xf>
    <xf numFmtId="0" fontId="4" fillId="0" borderId="7" xfId="1" applyBorder="1" applyAlignment="1">
      <alignment vertical="top" wrapText="1"/>
    </xf>
    <xf numFmtId="0" fontId="8" fillId="0" borderId="19" xfId="1" applyFont="1" applyBorder="1" applyAlignment="1">
      <alignment vertical="top" wrapText="1"/>
    </xf>
    <xf numFmtId="0" fontId="8" fillId="0" borderId="20" xfId="1" applyFont="1" applyBorder="1" applyAlignment="1">
      <alignment vertical="top" wrapText="1"/>
    </xf>
    <xf numFmtId="0" fontId="8" fillId="0" borderId="7" xfId="1" applyFont="1" applyBorder="1" applyAlignment="1">
      <alignment vertical="top" wrapText="1"/>
    </xf>
    <xf numFmtId="0" fontId="4" fillId="0" borderId="16" xfId="1" applyBorder="1" applyAlignment="1">
      <alignment vertical="top" wrapText="1"/>
    </xf>
    <xf numFmtId="0" fontId="4" fillId="0" borderId="17" xfId="1" applyBorder="1" applyAlignment="1">
      <alignment vertical="top" wrapText="1"/>
    </xf>
    <xf numFmtId="0" fontId="4" fillId="0" borderId="6" xfId="1" applyBorder="1" applyAlignment="1">
      <alignment vertical="top" wrapText="1"/>
    </xf>
    <xf numFmtId="0" fontId="8" fillId="0" borderId="18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4" fillId="0" borderId="9" xfId="1" applyBorder="1" applyAlignment="1">
      <alignment vertical="top" wrapText="1"/>
    </xf>
    <xf numFmtId="0" fontId="4" fillId="0" borderId="10" xfId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4" fillId="0" borderId="12" xfId="1" applyBorder="1" applyAlignment="1">
      <alignment vertical="top" wrapText="1"/>
    </xf>
    <xf numFmtId="0" fontId="4" fillId="0" borderId="13" xfId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8" fillId="0" borderId="14" xfId="1" applyFont="1" applyBorder="1" applyAlignment="1">
      <alignment horizontal="center" vertical="top" wrapText="1"/>
    </xf>
    <xf numFmtId="0" fontId="8" fillId="0" borderId="15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21" xfId="2" applyFont="1" applyBorder="1" applyAlignment="1">
      <alignment horizontal="center" wrapText="1"/>
    </xf>
    <xf numFmtId="164" fontId="3" fillId="0" borderId="21" xfId="2" applyNumberFormat="1" applyFont="1" applyBorder="1" applyAlignment="1">
      <alignment horizontal="center" wrapText="1"/>
    </xf>
    <xf numFmtId="10" fontId="3" fillId="0" borderId="21" xfId="2" applyNumberFormat="1" applyFont="1" applyBorder="1" applyAlignment="1">
      <alignment horizontal="center" wrapText="1"/>
    </xf>
    <xf numFmtId="165" fontId="3" fillId="0" borderId="21" xfId="2" applyNumberFormat="1" applyFont="1" applyBorder="1" applyAlignment="1">
      <alignment horizontal="center" wrapText="1"/>
    </xf>
    <xf numFmtId="0" fontId="10" fillId="2" borderId="12" xfId="2" applyFont="1" applyFill="1" applyBorder="1" applyAlignment="1">
      <alignment vertical="top"/>
    </xf>
    <xf numFmtId="164" fontId="11" fillId="2" borderId="12" xfId="2" applyNumberFormat="1" applyFont="1" applyFill="1" applyBorder="1" applyAlignment="1">
      <alignment vertical="top"/>
    </xf>
    <xf numFmtId="0" fontId="11" fillId="2" borderId="12" xfId="2" applyFont="1" applyFill="1" applyBorder="1" applyAlignment="1">
      <alignment horizontal="center" vertical="top"/>
    </xf>
    <xf numFmtId="10" fontId="11" fillId="2" borderId="12" xfId="2" applyNumberFormat="1" applyFont="1" applyFill="1" applyBorder="1" applyAlignment="1">
      <alignment horizontal="center" vertical="top"/>
    </xf>
    <xf numFmtId="165" fontId="11" fillId="2" borderId="12" xfId="2" applyNumberFormat="1" applyFont="1" applyFill="1" applyBorder="1" applyAlignment="1">
      <alignment vertical="top"/>
    </xf>
  </cellXfs>
  <cellStyles count="3">
    <cellStyle name="Normal" xfId="0" builtinId="0"/>
    <cellStyle name="Normal 2" xfId="1" xr:uid="{00000000-0005-0000-0000-000001000000}"/>
    <cellStyle name="Normal_Personal Mileage Reimbursement" xfId="2" xr:uid="{00000000-0005-0000-0000-000002000000}"/>
  </cellStyles>
  <dxfs count="0"/>
  <tableStyles count="0" defaultTableStyle="TableStyleMedium9" defaultPivotStyle="PivotStyleLight16"/>
  <colors>
    <mruColors>
      <color rgb="FF1C79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workbookViewId="0">
      <selection activeCell="C26" sqref="C26:E27"/>
    </sheetView>
  </sheetViews>
  <sheetFormatPr defaultColWidth="9.1796875" defaultRowHeight="12.5" x14ac:dyDescent="0.25"/>
  <cols>
    <col min="1" max="1" width="9.1796875" style="24"/>
    <col min="2" max="2" width="27.26953125" style="24" customWidth="1"/>
    <col min="3" max="3" width="9.1796875" style="24"/>
    <col min="4" max="4" width="3.7265625" style="24" customWidth="1"/>
    <col min="5" max="5" width="6.81640625" style="24" customWidth="1"/>
    <col min="6" max="10" width="9.1796875" style="24"/>
    <col min="11" max="11" width="2.7265625" style="24" customWidth="1"/>
    <col min="12" max="12" width="5.81640625" style="24" customWidth="1"/>
    <col min="13" max="13" width="22.453125" style="24" customWidth="1"/>
    <col min="14" max="16" width="14.7265625" style="24" customWidth="1"/>
    <col min="17" max="16384" width="9.1796875" style="24"/>
  </cols>
  <sheetData>
    <row r="1" spans="1:16" ht="13" x14ac:dyDescent="0.3">
      <c r="A1" s="23" t="s">
        <v>84</v>
      </c>
      <c r="O1" s="25" t="s">
        <v>85</v>
      </c>
    </row>
    <row r="2" spans="1:16" x14ac:dyDescent="0.25">
      <c r="O2" s="25" t="s">
        <v>86</v>
      </c>
    </row>
    <row r="3" spans="1:16" x14ac:dyDescent="0.25">
      <c r="O3" s="25" t="s">
        <v>87</v>
      </c>
    </row>
    <row r="4" spans="1:16" x14ac:dyDescent="0.25">
      <c r="O4" s="25" t="s">
        <v>88</v>
      </c>
    </row>
    <row r="5" spans="1:16" ht="13" thickBot="1" x14ac:dyDescent="0.3"/>
    <row r="6" spans="1:16" x14ac:dyDescent="0.25">
      <c r="A6" s="62" t="s">
        <v>89</v>
      </c>
      <c r="B6" s="63"/>
      <c r="C6" s="63"/>
      <c r="D6" s="64"/>
      <c r="E6" s="64"/>
      <c r="F6" s="64"/>
      <c r="G6" s="64"/>
      <c r="H6" s="65"/>
      <c r="I6" s="62" t="s">
        <v>90</v>
      </c>
      <c r="J6" s="63"/>
      <c r="K6" s="65"/>
      <c r="L6" s="62" t="s">
        <v>91</v>
      </c>
      <c r="M6" s="63"/>
      <c r="N6" s="63"/>
      <c r="O6" s="63"/>
      <c r="P6" s="70"/>
    </row>
    <row r="7" spans="1:16" ht="13" thickBot="1" x14ac:dyDescent="0.3">
      <c r="A7" s="66"/>
      <c r="B7" s="67"/>
      <c r="C7" s="67"/>
      <c r="D7" s="68"/>
      <c r="E7" s="68"/>
      <c r="F7" s="68"/>
      <c r="G7" s="68"/>
      <c r="H7" s="69"/>
      <c r="I7" s="66"/>
      <c r="J7" s="67"/>
      <c r="K7" s="69"/>
      <c r="L7" s="66"/>
      <c r="M7" s="67"/>
      <c r="N7" s="67"/>
      <c r="O7" s="67"/>
      <c r="P7" s="71"/>
    </row>
    <row r="8" spans="1:16" ht="13" thickTop="1" x14ac:dyDescent="0.25">
      <c r="A8" s="26" t="s">
        <v>92</v>
      </c>
      <c r="B8" s="27" t="s">
        <v>93</v>
      </c>
      <c r="C8" s="72" t="s">
        <v>94</v>
      </c>
      <c r="D8" s="73"/>
      <c r="E8" s="74"/>
      <c r="F8" s="72" t="s">
        <v>94</v>
      </c>
      <c r="G8" s="74"/>
      <c r="H8" s="72" t="s">
        <v>95</v>
      </c>
      <c r="I8" s="74"/>
      <c r="J8" s="72" t="s">
        <v>95</v>
      </c>
      <c r="K8" s="73"/>
      <c r="L8" s="74"/>
      <c r="M8" s="27" t="s">
        <v>96</v>
      </c>
      <c r="N8" s="27" t="s">
        <v>93</v>
      </c>
      <c r="O8" s="27" t="s">
        <v>97</v>
      </c>
      <c r="P8" s="27" t="s">
        <v>98</v>
      </c>
    </row>
    <row r="9" spans="1:16" x14ac:dyDescent="0.25">
      <c r="A9" s="28"/>
      <c r="B9" s="29" t="s">
        <v>99</v>
      </c>
      <c r="C9" s="59" t="s">
        <v>100</v>
      </c>
      <c r="D9" s="60"/>
      <c r="E9" s="61"/>
      <c r="F9" s="59" t="s">
        <v>101</v>
      </c>
      <c r="G9" s="61"/>
      <c r="H9" s="59" t="s">
        <v>101</v>
      </c>
      <c r="I9" s="61"/>
      <c r="J9" s="59" t="s">
        <v>100</v>
      </c>
      <c r="K9" s="60"/>
      <c r="L9" s="61"/>
      <c r="M9" s="29" t="s">
        <v>102</v>
      </c>
      <c r="N9" s="29" t="s">
        <v>103</v>
      </c>
      <c r="O9" s="29" t="s">
        <v>103</v>
      </c>
      <c r="P9" s="29" t="s">
        <v>103</v>
      </c>
    </row>
    <row r="10" spans="1:16" ht="13" thickBot="1" x14ac:dyDescent="0.3">
      <c r="A10" s="30"/>
      <c r="B10" s="31"/>
      <c r="C10" s="56"/>
      <c r="D10" s="57"/>
      <c r="E10" s="58"/>
      <c r="F10" s="56"/>
      <c r="G10" s="58"/>
      <c r="H10" s="56"/>
      <c r="I10" s="58"/>
      <c r="J10" s="56"/>
      <c r="K10" s="57"/>
      <c r="L10" s="58"/>
      <c r="M10" s="32"/>
      <c r="N10" s="32"/>
      <c r="O10" s="32"/>
      <c r="P10" s="32"/>
    </row>
    <row r="11" spans="1:16" ht="25" customHeight="1" thickBot="1" x14ac:dyDescent="0.3">
      <c r="A11" s="33"/>
      <c r="B11" s="34"/>
      <c r="C11" s="53"/>
      <c r="D11" s="54"/>
      <c r="E11" s="55"/>
      <c r="F11" s="53"/>
      <c r="G11" s="55"/>
      <c r="H11" s="53"/>
      <c r="I11" s="55"/>
      <c r="J11" s="53"/>
      <c r="K11" s="54"/>
      <c r="L11" s="55"/>
      <c r="M11" s="34"/>
      <c r="N11" s="34"/>
      <c r="O11" s="35"/>
      <c r="P11" s="34"/>
    </row>
    <row r="12" spans="1:16" ht="25" customHeight="1" thickBot="1" x14ac:dyDescent="0.3">
      <c r="A12" s="36"/>
      <c r="B12" s="34"/>
      <c r="C12" s="53"/>
      <c r="D12" s="54"/>
      <c r="E12" s="55"/>
      <c r="F12" s="53"/>
      <c r="G12" s="55"/>
      <c r="H12" s="53"/>
      <c r="I12" s="55"/>
      <c r="J12" s="53"/>
      <c r="K12" s="54"/>
      <c r="L12" s="55"/>
      <c r="M12" s="34"/>
      <c r="N12" s="34"/>
      <c r="O12" s="35"/>
      <c r="P12" s="34"/>
    </row>
    <row r="13" spans="1:16" ht="25" customHeight="1" thickBot="1" x14ac:dyDescent="0.3">
      <c r="A13" s="36"/>
      <c r="B13" s="34"/>
      <c r="C13" s="53"/>
      <c r="D13" s="54"/>
      <c r="E13" s="55"/>
      <c r="F13" s="53"/>
      <c r="G13" s="55"/>
      <c r="H13" s="53"/>
      <c r="I13" s="55"/>
      <c r="J13" s="53"/>
      <c r="K13" s="54"/>
      <c r="L13" s="55"/>
      <c r="M13" s="34"/>
      <c r="N13" s="34"/>
      <c r="O13" s="35"/>
      <c r="P13" s="34"/>
    </row>
    <row r="14" spans="1:16" ht="25" customHeight="1" thickBot="1" x14ac:dyDescent="0.3">
      <c r="A14" s="36"/>
      <c r="B14" s="34"/>
      <c r="C14" s="53"/>
      <c r="D14" s="54"/>
      <c r="E14" s="55"/>
      <c r="F14" s="53"/>
      <c r="G14" s="55"/>
      <c r="H14" s="53"/>
      <c r="I14" s="55"/>
      <c r="J14" s="53"/>
      <c r="K14" s="54"/>
      <c r="L14" s="55"/>
      <c r="M14" s="34"/>
      <c r="N14" s="34"/>
      <c r="O14" s="35"/>
      <c r="P14" s="34"/>
    </row>
    <row r="15" spans="1:16" ht="25" customHeight="1" thickBot="1" x14ac:dyDescent="0.3">
      <c r="A15" s="36"/>
      <c r="B15" s="34"/>
      <c r="C15" s="53"/>
      <c r="D15" s="54"/>
      <c r="E15" s="55"/>
      <c r="F15" s="53"/>
      <c r="G15" s="55"/>
      <c r="H15" s="53"/>
      <c r="I15" s="55"/>
      <c r="J15" s="53"/>
      <c r="K15" s="54"/>
      <c r="L15" s="55"/>
      <c r="M15" s="34"/>
      <c r="N15" s="34"/>
      <c r="O15" s="35"/>
      <c r="P15" s="34"/>
    </row>
    <row r="16" spans="1:16" ht="25" customHeight="1" thickBot="1" x14ac:dyDescent="0.3">
      <c r="A16" s="36"/>
      <c r="B16" s="34"/>
      <c r="C16" s="53"/>
      <c r="D16" s="54"/>
      <c r="E16" s="55"/>
      <c r="F16" s="53"/>
      <c r="G16" s="55"/>
      <c r="H16" s="53"/>
      <c r="I16" s="55"/>
      <c r="J16" s="53"/>
      <c r="K16" s="54"/>
      <c r="L16" s="55"/>
      <c r="M16" s="34"/>
      <c r="N16" s="34"/>
      <c r="O16" s="35"/>
      <c r="P16" s="34"/>
    </row>
    <row r="17" spans="1:16" ht="25" customHeight="1" thickBot="1" x14ac:dyDescent="0.3">
      <c r="A17" s="36"/>
      <c r="B17" s="34"/>
      <c r="C17" s="53"/>
      <c r="D17" s="54"/>
      <c r="E17" s="55"/>
      <c r="F17" s="53"/>
      <c r="G17" s="55"/>
      <c r="H17" s="53"/>
      <c r="I17" s="55"/>
      <c r="J17" s="53"/>
      <c r="K17" s="54"/>
      <c r="L17" s="55"/>
      <c r="M17" s="34"/>
      <c r="N17" s="34"/>
      <c r="O17" s="35"/>
      <c r="P17" s="34"/>
    </row>
    <row r="18" spans="1:16" ht="25" customHeight="1" thickBot="1" x14ac:dyDescent="0.3">
      <c r="A18" s="36"/>
      <c r="B18" s="34"/>
      <c r="C18" s="53"/>
      <c r="D18" s="54"/>
      <c r="E18" s="55"/>
      <c r="F18" s="53"/>
      <c r="G18" s="55"/>
      <c r="H18" s="53"/>
      <c r="I18" s="55"/>
      <c r="J18" s="53"/>
      <c r="K18" s="54"/>
      <c r="L18" s="55"/>
      <c r="M18" s="34"/>
      <c r="N18" s="34"/>
      <c r="O18" s="35"/>
      <c r="P18" s="34"/>
    </row>
    <row r="19" spans="1:16" ht="25" customHeight="1" thickBot="1" x14ac:dyDescent="0.3">
      <c r="A19" s="36"/>
      <c r="B19" s="34"/>
      <c r="C19" s="53"/>
      <c r="D19" s="54"/>
      <c r="E19" s="55"/>
      <c r="F19" s="53"/>
      <c r="G19" s="55"/>
      <c r="H19" s="53"/>
      <c r="I19" s="55"/>
      <c r="J19" s="53"/>
      <c r="K19" s="54"/>
      <c r="L19" s="55"/>
      <c r="M19" s="34"/>
      <c r="N19" s="34"/>
      <c r="O19" s="35"/>
      <c r="P19" s="34"/>
    </row>
    <row r="20" spans="1:16" ht="25" customHeight="1" thickBot="1" x14ac:dyDescent="0.3">
      <c r="A20" s="36"/>
      <c r="B20" s="34"/>
      <c r="C20" s="53"/>
      <c r="D20" s="54"/>
      <c r="E20" s="55"/>
      <c r="F20" s="53"/>
      <c r="G20" s="55"/>
      <c r="H20" s="53"/>
      <c r="I20" s="55"/>
      <c r="J20" s="53"/>
      <c r="K20" s="54"/>
      <c r="L20" s="55"/>
      <c r="M20" s="34"/>
      <c r="N20" s="34"/>
      <c r="O20" s="35"/>
      <c r="P20" s="34"/>
    </row>
    <row r="21" spans="1:16" ht="25" customHeight="1" thickBot="1" x14ac:dyDescent="0.3">
      <c r="A21" s="36"/>
      <c r="B21" s="34"/>
      <c r="C21" s="53"/>
      <c r="D21" s="54"/>
      <c r="E21" s="55"/>
      <c r="F21" s="53"/>
      <c r="G21" s="55"/>
      <c r="H21" s="53"/>
      <c r="I21" s="55"/>
      <c r="J21" s="53"/>
      <c r="K21" s="54"/>
      <c r="L21" s="55"/>
      <c r="M21" s="34"/>
      <c r="N21" s="34"/>
      <c r="O21" s="35"/>
      <c r="P21" s="34"/>
    </row>
    <row r="22" spans="1:16" ht="25" customHeight="1" thickBot="1" x14ac:dyDescent="0.3">
      <c r="A22" s="36"/>
      <c r="B22" s="34"/>
      <c r="C22" s="53"/>
      <c r="D22" s="54"/>
      <c r="E22" s="55"/>
      <c r="F22" s="53"/>
      <c r="G22" s="55"/>
      <c r="H22" s="53"/>
      <c r="I22" s="55"/>
      <c r="J22" s="53"/>
      <c r="K22" s="54"/>
      <c r="L22" s="55"/>
      <c r="M22" s="34"/>
      <c r="N22" s="34"/>
      <c r="O22" s="35"/>
      <c r="P22" s="34"/>
    </row>
    <row r="23" spans="1:16" ht="25" customHeight="1" thickBot="1" x14ac:dyDescent="0.3">
      <c r="A23" s="36"/>
      <c r="B23" s="34"/>
      <c r="C23" s="53"/>
      <c r="D23" s="54"/>
      <c r="E23" s="55"/>
      <c r="F23" s="53"/>
      <c r="G23" s="55"/>
      <c r="H23" s="53"/>
      <c r="I23" s="55"/>
      <c r="J23" s="53"/>
      <c r="K23" s="54"/>
      <c r="L23" s="55"/>
      <c r="M23" s="34"/>
      <c r="N23" s="34"/>
      <c r="O23" s="35"/>
      <c r="P23" s="34"/>
    </row>
    <row r="24" spans="1:16" ht="25" customHeight="1" thickBot="1" x14ac:dyDescent="0.3">
      <c r="A24" s="36"/>
      <c r="B24" s="34"/>
      <c r="C24" s="53"/>
      <c r="D24" s="54"/>
      <c r="E24" s="55"/>
      <c r="F24" s="53"/>
      <c r="G24" s="55"/>
      <c r="H24" s="53"/>
      <c r="I24" s="55"/>
      <c r="J24" s="53"/>
      <c r="K24" s="54"/>
      <c r="L24" s="55"/>
      <c r="M24" s="34"/>
      <c r="N24" s="34"/>
      <c r="O24" s="35"/>
      <c r="P24" s="34"/>
    </row>
    <row r="25" spans="1:16" ht="25" customHeight="1" thickBot="1" x14ac:dyDescent="0.3">
      <c r="A25" s="36"/>
      <c r="B25" s="34"/>
      <c r="C25" s="53"/>
      <c r="D25" s="54"/>
      <c r="E25" s="55"/>
      <c r="F25" s="53"/>
      <c r="G25" s="55"/>
      <c r="H25" s="53"/>
      <c r="I25" s="55"/>
      <c r="J25" s="53"/>
      <c r="K25" s="54"/>
      <c r="L25" s="55"/>
      <c r="M25" s="34"/>
      <c r="N25" s="34"/>
      <c r="O25" s="35"/>
      <c r="P25" s="34"/>
    </row>
    <row r="26" spans="1:16" ht="25" customHeight="1" thickBot="1" x14ac:dyDescent="0.3">
      <c r="A26" s="36"/>
      <c r="B26" s="34"/>
      <c r="C26" s="53"/>
      <c r="D26" s="54"/>
      <c r="E26" s="55"/>
      <c r="F26" s="53"/>
      <c r="G26" s="55"/>
      <c r="H26" s="53"/>
      <c r="I26" s="55"/>
      <c r="J26" s="53"/>
      <c r="K26" s="54"/>
      <c r="L26" s="55"/>
      <c r="M26" s="34"/>
      <c r="N26" s="34"/>
      <c r="O26" s="35"/>
      <c r="P26" s="34"/>
    </row>
    <row r="27" spans="1:16" ht="25" customHeight="1" thickBot="1" x14ac:dyDescent="0.3">
      <c r="A27" s="36"/>
      <c r="B27" s="34"/>
      <c r="C27" s="53"/>
      <c r="D27" s="54"/>
      <c r="E27" s="55"/>
      <c r="F27" s="53"/>
      <c r="G27" s="55"/>
      <c r="H27" s="53"/>
      <c r="I27" s="55"/>
      <c r="J27" s="53"/>
      <c r="K27" s="54"/>
      <c r="L27" s="55"/>
      <c r="M27" s="34"/>
      <c r="N27" s="34"/>
      <c r="O27" s="35"/>
      <c r="P27" s="34"/>
    </row>
    <row r="28" spans="1:16" ht="25" customHeight="1" thickBot="1" x14ac:dyDescent="0.3">
      <c r="A28" s="36"/>
      <c r="B28" s="34"/>
      <c r="C28" s="53"/>
      <c r="D28" s="54"/>
      <c r="E28" s="55"/>
      <c r="F28" s="53"/>
      <c r="G28" s="55"/>
      <c r="H28" s="53"/>
      <c r="I28" s="55"/>
      <c r="J28" s="53"/>
      <c r="K28" s="54"/>
      <c r="L28" s="55"/>
      <c r="M28" s="34"/>
      <c r="N28" s="34"/>
      <c r="O28" s="35"/>
      <c r="P28" s="34"/>
    </row>
    <row r="29" spans="1:16" ht="25" customHeight="1" thickBot="1" x14ac:dyDescent="0.3">
      <c r="A29" s="36"/>
      <c r="B29" s="34"/>
      <c r="C29" s="53"/>
      <c r="D29" s="54"/>
      <c r="E29" s="55"/>
      <c r="F29" s="53"/>
      <c r="G29" s="55"/>
      <c r="H29" s="53"/>
      <c r="I29" s="55"/>
      <c r="J29" s="53"/>
      <c r="K29" s="54"/>
      <c r="L29" s="55"/>
      <c r="M29" s="34"/>
      <c r="N29" s="34"/>
      <c r="O29" s="35"/>
      <c r="P29" s="34"/>
    </row>
    <row r="30" spans="1:16" ht="25" customHeight="1" thickBot="1" x14ac:dyDescent="0.3">
      <c r="A30" s="36"/>
      <c r="B30" s="34"/>
      <c r="C30" s="53"/>
      <c r="D30" s="54"/>
      <c r="E30" s="55"/>
      <c r="F30" s="53"/>
      <c r="G30" s="55"/>
      <c r="H30" s="53"/>
      <c r="I30" s="55"/>
      <c r="J30" s="53"/>
      <c r="K30" s="54"/>
      <c r="L30" s="55"/>
      <c r="M30" s="34"/>
      <c r="N30" s="34"/>
      <c r="O30" s="35"/>
      <c r="P30" s="34"/>
    </row>
    <row r="31" spans="1:16" ht="30.75" customHeight="1" thickBot="1" x14ac:dyDescent="0.3">
      <c r="A31" s="50" t="s">
        <v>104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7" t="s">
        <v>105</v>
      </c>
      <c r="N31" s="38"/>
      <c r="O31" s="38"/>
      <c r="P31" s="38"/>
    </row>
  </sheetData>
  <mergeCells count="96">
    <mergeCell ref="A6:H7"/>
    <mergeCell ref="I6:K7"/>
    <mergeCell ref="L6:P7"/>
    <mergeCell ref="C8:E8"/>
    <mergeCell ref="F8:G8"/>
    <mergeCell ref="H8:I8"/>
    <mergeCell ref="J8:L8"/>
    <mergeCell ref="C10:E10"/>
    <mergeCell ref="F10:G10"/>
    <mergeCell ref="H10:I10"/>
    <mergeCell ref="J10:L10"/>
    <mergeCell ref="C9:E9"/>
    <mergeCell ref="F9:G9"/>
    <mergeCell ref="H9:I9"/>
    <mergeCell ref="J9:L9"/>
    <mergeCell ref="C12:E12"/>
    <mergeCell ref="F12:G12"/>
    <mergeCell ref="H12:I12"/>
    <mergeCell ref="J12:L12"/>
    <mergeCell ref="C11:E11"/>
    <mergeCell ref="F11:G11"/>
    <mergeCell ref="H11:I11"/>
    <mergeCell ref="J11:L11"/>
    <mergeCell ref="C14:E14"/>
    <mergeCell ref="F14:G14"/>
    <mergeCell ref="H14:I14"/>
    <mergeCell ref="J14:L14"/>
    <mergeCell ref="C13:E13"/>
    <mergeCell ref="F13:G13"/>
    <mergeCell ref="H13:I13"/>
    <mergeCell ref="J13:L13"/>
    <mergeCell ref="C16:E16"/>
    <mergeCell ref="F16:G16"/>
    <mergeCell ref="H16:I16"/>
    <mergeCell ref="J16:L16"/>
    <mergeCell ref="C15:E15"/>
    <mergeCell ref="F15:G15"/>
    <mergeCell ref="H15:I15"/>
    <mergeCell ref="J15:L15"/>
    <mergeCell ref="C18:E18"/>
    <mergeCell ref="F18:G18"/>
    <mergeCell ref="H18:I18"/>
    <mergeCell ref="J18:L18"/>
    <mergeCell ref="C17:E17"/>
    <mergeCell ref="F17:G17"/>
    <mergeCell ref="H17:I17"/>
    <mergeCell ref="J17:L17"/>
    <mergeCell ref="C20:E20"/>
    <mergeCell ref="F20:G20"/>
    <mergeCell ref="H20:I20"/>
    <mergeCell ref="J20:L20"/>
    <mergeCell ref="C19:E19"/>
    <mergeCell ref="F19:G19"/>
    <mergeCell ref="H19:I19"/>
    <mergeCell ref="J19:L19"/>
    <mergeCell ref="C22:E22"/>
    <mergeCell ref="F22:G22"/>
    <mergeCell ref="H22:I22"/>
    <mergeCell ref="J22:L22"/>
    <mergeCell ref="C21:E21"/>
    <mergeCell ref="F21:G21"/>
    <mergeCell ref="H21:I21"/>
    <mergeCell ref="J21:L21"/>
    <mergeCell ref="C24:E24"/>
    <mergeCell ref="F24:G24"/>
    <mergeCell ref="H24:I24"/>
    <mergeCell ref="J24:L24"/>
    <mergeCell ref="C23:E23"/>
    <mergeCell ref="F23:G23"/>
    <mergeCell ref="H23:I23"/>
    <mergeCell ref="J23:L23"/>
    <mergeCell ref="C26:E26"/>
    <mergeCell ref="F26:G26"/>
    <mergeCell ref="H26:I26"/>
    <mergeCell ref="J26:L26"/>
    <mergeCell ref="C25:E25"/>
    <mergeCell ref="F25:G25"/>
    <mergeCell ref="H25:I25"/>
    <mergeCell ref="J25:L25"/>
    <mergeCell ref="C28:E28"/>
    <mergeCell ref="F28:G28"/>
    <mergeCell ref="H28:I28"/>
    <mergeCell ref="J28:L28"/>
    <mergeCell ref="C27:E27"/>
    <mergeCell ref="F27:G27"/>
    <mergeCell ref="H27:I27"/>
    <mergeCell ref="J27:L27"/>
    <mergeCell ref="A31:L31"/>
    <mergeCell ref="C29:E29"/>
    <mergeCell ref="F29:G29"/>
    <mergeCell ref="H29:I29"/>
    <mergeCell ref="J29:L29"/>
    <mergeCell ref="C30:E30"/>
    <mergeCell ref="F30:G30"/>
    <mergeCell ref="H30:I30"/>
    <mergeCell ref="J30:L30"/>
  </mergeCells>
  <phoneticPr fontId="0" type="noConversion"/>
  <printOptions horizontalCentered="1"/>
  <pageMargins left="0.25" right="0.25" top="0.5" bottom="0.5" header="0.5" footer="0.5"/>
  <pageSetup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7"/>
  <sheetViews>
    <sheetView tabSelected="1" workbookViewId="0">
      <selection activeCell="M5" sqref="M5"/>
    </sheetView>
  </sheetViews>
  <sheetFormatPr defaultColWidth="9.1796875" defaultRowHeight="12.5" x14ac:dyDescent="0.25"/>
  <cols>
    <col min="1" max="1" width="14.26953125" style="20" customWidth="1"/>
    <col min="2" max="2" width="10.7265625" style="21" customWidth="1"/>
    <col min="3" max="3" width="9.1796875" style="18"/>
    <col min="4" max="5" width="8.81640625" style="18" customWidth="1"/>
    <col min="6" max="6" width="9.54296875" style="18" customWidth="1"/>
    <col min="7" max="7" width="9.1796875" style="17"/>
    <col min="8" max="8" width="11.7265625" style="18" customWidth="1"/>
    <col min="9" max="9" width="10.1796875" style="18" customWidth="1"/>
    <col min="10" max="10" width="12.7265625" style="19" customWidth="1"/>
    <col min="11" max="16384" width="9.1796875" style="20"/>
  </cols>
  <sheetData>
    <row r="1" spans="1:13" s="6" customFormat="1" ht="14" x14ac:dyDescent="0.3">
      <c r="A1" s="46" t="s">
        <v>108</v>
      </c>
      <c r="B1" s="2"/>
      <c r="C1" s="3"/>
      <c r="D1" s="3"/>
      <c r="E1" s="3"/>
      <c r="F1" s="3"/>
      <c r="G1" s="4"/>
      <c r="H1" s="3"/>
      <c r="I1" s="3"/>
      <c r="J1" s="5"/>
    </row>
    <row r="2" spans="1:13" s="6" customFormat="1" ht="14" x14ac:dyDescent="0.3">
      <c r="A2" s="1" t="s">
        <v>0</v>
      </c>
      <c r="B2" s="2"/>
      <c r="C2" s="3"/>
      <c r="D2" s="3"/>
      <c r="E2" s="3"/>
      <c r="F2" s="3"/>
      <c r="G2" s="4"/>
      <c r="H2" s="3"/>
      <c r="I2" s="3"/>
      <c r="J2" s="5"/>
    </row>
    <row r="3" spans="1:13" s="12" customFormat="1" ht="14" x14ac:dyDescent="0.35">
      <c r="A3" s="7" t="s">
        <v>1</v>
      </c>
      <c r="B3" s="8"/>
      <c r="C3" s="9"/>
      <c r="D3" s="9"/>
      <c r="E3" s="9"/>
      <c r="F3" s="9"/>
      <c r="G3" s="10"/>
      <c r="H3" s="9"/>
      <c r="I3" s="9"/>
      <c r="J3" s="11"/>
    </row>
    <row r="4" spans="1:13" s="12" customFormat="1" ht="13" thickBot="1" x14ac:dyDescent="0.4">
      <c r="A4" s="79" t="s">
        <v>107</v>
      </c>
      <c r="B4" s="80"/>
      <c r="C4" s="81"/>
      <c r="D4" s="81"/>
      <c r="E4" s="81"/>
      <c r="F4" s="81"/>
      <c r="G4" s="82"/>
      <c r="H4" s="81"/>
      <c r="I4" s="81"/>
      <c r="J4" s="83"/>
    </row>
    <row r="5" spans="1:13" s="13" customFormat="1" ht="40.5" customHeight="1" thickTop="1" x14ac:dyDescent="0.25">
      <c r="A5" s="75" t="s">
        <v>2</v>
      </c>
      <c r="B5" s="76" t="s">
        <v>3</v>
      </c>
      <c r="C5" s="75" t="s">
        <v>4</v>
      </c>
      <c r="D5" s="75" t="s">
        <v>5</v>
      </c>
      <c r="E5" s="75" t="s">
        <v>106</v>
      </c>
      <c r="F5" s="75" t="s">
        <v>6</v>
      </c>
      <c r="G5" s="77" t="s">
        <v>7</v>
      </c>
      <c r="H5" s="75" t="s">
        <v>8</v>
      </c>
      <c r="I5" s="75" t="s">
        <v>9</v>
      </c>
      <c r="J5" s="78" t="s">
        <v>10</v>
      </c>
    </row>
    <row r="6" spans="1:13" x14ac:dyDescent="0.25">
      <c r="A6" s="14" t="s">
        <v>11</v>
      </c>
      <c r="B6" s="15"/>
      <c r="C6" s="16">
        <v>0.05</v>
      </c>
      <c r="D6" s="17">
        <v>5.0000000000000001E-3</v>
      </c>
      <c r="E6" s="16"/>
      <c r="F6" s="18" t="s">
        <v>12</v>
      </c>
      <c r="G6" s="17">
        <f>SUM(C6:F6)</f>
        <v>5.5E-2</v>
      </c>
      <c r="H6" s="47">
        <v>0.7</v>
      </c>
      <c r="I6" s="22">
        <f>H6*(1+G6)</f>
        <v>0.73850000000000005</v>
      </c>
      <c r="J6" s="19">
        <f t="shared" ref="J6:J69" si="0">(B6*H6)*(1+G6)</f>
        <v>0</v>
      </c>
    </row>
    <row r="7" spans="1:13" x14ac:dyDescent="0.25">
      <c r="A7" s="14" t="s">
        <v>13</v>
      </c>
      <c r="B7" s="15"/>
      <c r="C7" s="16">
        <v>0.05</v>
      </c>
      <c r="D7" s="17">
        <v>5.0000000000000001E-3</v>
      </c>
      <c r="E7" s="16"/>
      <c r="F7" s="18" t="s">
        <v>12</v>
      </c>
      <c r="G7" s="17">
        <f t="shared" ref="G7:G70" si="1">SUM(C7:F7)</f>
        <v>5.5E-2</v>
      </c>
      <c r="H7" s="47">
        <v>0.7</v>
      </c>
      <c r="I7" s="22">
        <f t="shared" ref="I7:I69" si="2">H7*(1+G7)</f>
        <v>0.73850000000000005</v>
      </c>
      <c r="J7" s="19">
        <f t="shared" si="0"/>
        <v>0</v>
      </c>
    </row>
    <row r="8" spans="1:13" x14ac:dyDescent="0.25">
      <c r="A8" s="14" t="s">
        <v>14</v>
      </c>
      <c r="B8" s="15"/>
      <c r="C8" s="16">
        <v>0.05</v>
      </c>
      <c r="D8" s="17">
        <v>5.0000000000000001E-3</v>
      </c>
      <c r="E8" s="16"/>
      <c r="F8" s="18" t="s">
        <v>12</v>
      </c>
      <c r="G8" s="17">
        <f t="shared" si="1"/>
        <v>5.5E-2</v>
      </c>
      <c r="H8" s="47">
        <v>0.7</v>
      </c>
      <c r="I8" s="22">
        <f>H8*(1+G8)</f>
        <v>0.73850000000000005</v>
      </c>
      <c r="J8" s="19">
        <f t="shared" si="0"/>
        <v>0</v>
      </c>
    </row>
    <row r="9" spans="1:13" x14ac:dyDescent="0.25">
      <c r="A9" s="14" t="s">
        <v>15</v>
      </c>
      <c r="B9" s="15"/>
      <c r="C9" s="16">
        <v>0.05</v>
      </c>
      <c r="D9" s="17">
        <v>5.0000000000000001E-3</v>
      </c>
      <c r="E9" s="16"/>
      <c r="F9" s="18" t="s">
        <v>12</v>
      </c>
      <c r="G9" s="17">
        <f t="shared" si="1"/>
        <v>5.5E-2</v>
      </c>
      <c r="H9" s="47">
        <v>0.7</v>
      </c>
      <c r="I9" s="22">
        <f t="shared" si="2"/>
        <v>0.73850000000000005</v>
      </c>
      <c r="J9" s="19">
        <f t="shared" si="0"/>
        <v>0</v>
      </c>
    </row>
    <row r="10" spans="1:13" x14ac:dyDescent="0.25">
      <c r="A10" s="14" t="s">
        <v>16</v>
      </c>
      <c r="B10" s="15"/>
      <c r="C10" s="16">
        <v>0.05</v>
      </c>
      <c r="D10" s="17">
        <v>5.0000000000000001E-3</v>
      </c>
      <c r="E10" s="16"/>
      <c r="F10" s="17"/>
      <c r="G10" s="17">
        <f t="shared" si="1"/>
        <v>5.5E-2</v>
      </c>
      <c r="H10" s="47">
        <v>0.7</v>
      </c>
      <c r="I10" s="22">
        <f t="shared" si="2"/>
        <v>0.73850000000000005</v>
      </c>
      <c r="J10" s="19">
        <f t="shared" si="0"/>
        <v>0</v>
      </c>
    </row>
    <row r="11" spans="1:13" x14ac:dyDescent="0.25">
      <c r="A11" s="14" t="s">
        <v>17</v>
      </c>
      <c r="B11" s="15"/>
      <c r="C11" s="16">
        <v>0.05</v>
      </c>
      <c r="D11" s="17">
        <v>5.0000000000000001E-3</v>
      </c>
      <c r="E11" s="16"/>
      <c r="F11" s="18" t="s">
        <v>12</v>
      </c>
      <c r="G11" s="17">
        <f t="shared" si="1"/>
        <v>5.5E-2</v>
      </c>
      <c r="H11" s="47">
        <v>0.7</v>
      </c>
      <c r="I11" s="22">
        <f t="shared" si="2"/>
        <v>0.73850000000000005</v>
      </c>
      <c r="J11" s="19">
        <f t="shared" si="0"/>
        <v>0</v>
      </c>
      <c r="M11" s="49"/>
    </row>
    <row r="12" spans="1:13" x14ac:dyDescent="0.25">
      <c r="A12" s="14" t="s">
        <v>18</v>
      </c>
      <c r="B12" s="15"/>
      <c r="C12" s="16">
        <v>0.05</v>
      </c>
      <c r="D12" s="17">
        <v>5.0000000000000001E-3</v>
      </c>
      <c r="E12" s="16"/>
      <c r="F12" s="18" t="s">
        <v>12</v>
      </c>
      <c r="G12" s="17">
        <f t="shared" si="1"/>
        <v>5.5E-2</v>
      </c>
      <c r="H12" s="47">
        <v>0.7</v>
      </c>
      <c r="I12" s="22">
        <f t="shared" si="2"/>
        <v>0.73850000000000005</v>
      </c>
      <c r="J12" s="19">
        <f t="shared" si="0"/>
        <v>0</v>
      </c>
      <c r="M12" s="49"/>
    </row>
    <row r="13" spans="1:13" x14ac:dyDescent="0.25">
      <c r="A13" s="14" t="s">
        <v>19</v>
      </c>
      <c r="B13" s="15"/>
      <c r="C13" s="16">
        <v>0.05</v>
      </c>
      <c r="D13" s="17">
        <v>5.0000000000000001E-3</v>
      </c>
      <c r="E13" s="16"/>
      <c r="F13" s="18" t="s">
        <v>12</v>
      </c>
      <c r="G13" s="17">
        <f t="shared" si="1"/>
        <v>5.5E-2</v>
      </c>
      <c r="H13" s="47">
        <v>0.7</v>
      </c>
      <c r="I13" s="22">
        <f t="shared" si="2"/>
        <v>0.73850000000000005</v>
      </c>
      <c r="J13" s="19">
        <f>(B13*H13)*(1+G13)</f>
        <v>0</v>
      </c>
      <c r="M13" s="49"/>
    </row>
    <row r="14" spans="1:13" x14ac:dyDescent="0.25">
      <c r="A14" s="14" t="s">
        <v>20</v>
      </c>
      <c r="B14" s="15"/>
      <c r="C14" s="16">
        <v>0.05</v>
      </c>
      <c r="D14" s="17">
        <v>5.0000000000000001E-3</v>
      </c>
      <c r="E14" s="16"/>
      <c r="F14" s="18" t="s">
        <v>12</v>
      </c>
      <c r="G14" s="17">
        <f t="shared" si="1"/>
        <v>5.5E-2</v>
      </c>
      <c r="H14" s="47">
        <v>0.7</v>
      </c>
      <c r="I14" s="22">
        <f t="shared" si="2"/>
        <v>0.73850000000000005</v>
      </c>
      <c r="J14" s="19">
        <f>(B14*H14)*(1+G14)</f>
        <v>0</v>
      </c>
      <c r="M14" s="49"/>
    </row>
    <row r="15" spans="1:13" x14ac:dyDescent="0.25">
      <c r="A15" s="14" t="s">
        <v>21</v>
      </c>
      <c r="B15" s="15"/>
      <c r="C15" s="16">
        <v>0.05</v>
      </c>
      <c r="D15" s="17">
        <v>5.0000000000000001E-3</v>
      </c>
      <c r="E15" s="16"/>
      <c r="F15" s="18" t="s">
        <v>12</v>
      </c>
      <c r="G15" s="17">
        <f t="shared" si="1"/>
        <v>5.5E-2</v>
      </c>
      <c r="H15" s="47">
        <v>0.7</v>
      </c>
      <c r="I15" s="22">
        <f t="shared" si="2"/>
        <v>0.73850000000000005</v>
      </c>
      <c r="J15" s="19">
        <f t="shared" si="0"/>
        <v>0</v>
      </c>
    </row>
    <row r="16" spans="1:13" x14ac:dyDescent="0.25">
      <c r="A16" s="14" t="s">
        <v>22</v>
      </c>
      <c r="B16" s="15"/>
      <c r="C16" s="16">
        <v>0.05</v>
      </c>
      <c r="D16" s="17">
        <v>5.0000000000000001E-3</v>
      </c>
      <c r="E16" s="16"/>
      <c r="F16" s="18" t="s">
        <v>12</v>
      </c>
      <c r="G16" s="17">
        <f t="shared" si="1"/>
        <v>5.5E-2</v>
      </c>
      <c r="H16" s="47">
        <v>0.7</v>
      </c>
      <c r="I16" s="22">
        <f t="shared" si="2"/>
        <v>0.73850000000000005</v>
      </c>
      <c r="J16" s="19">
        <f t="shared" si="0"/>
        <v>0</v>
      </c>
    </row>
    <row r="17" spans="1:10" x14ac:dyDescent="0.25">
      <c r="A17" s="14" t="s">
        <v>23</v>
      </c>
      <c r="B17" s="15"/>
      <c r="C17" s="16">
        <v>0.05</v>
      </c>
      <c r="D17" s="17">
        <v>5.0000000000000001E-3</v>
      </c>
      <c r="E17" s="16"/>
      <c r="F17" s="18" t="s">
        <v>12</v>
      </c>
      <c r="G17" s="17">
        <f t="shared" si="1"/>
        <v>5.5E-2</v>
      </c>
      <c r="H17" s="47">
        <v>0.7</v>
      </c>
      <c r="I17" s="22">
        <f t="shared" si="2"/>
        <v>0.73850000000000005</v>
      </c>
      <c r="J17" s="19">
        <f t="shared" si="0"/>
        <v>0</v>
      </c>
    </row>
    <row r="18" spans="1:10" x14ac:dyDescent="0.25">
      <c r="A18" s="14" t="s">
        <v>24</v>
      </c>
      <c r="B18" s="15"/>
      <c r="C18" s="16">
        <v>0.05</v>
      </c>
      <c r="D18" s="17">
        <v>5.0000000000000001E-3</v>
      </c>
      <c r="E18" s="16"/>
      <c r="F18" s="18" t="s">
        <v>12</v>
      </c>
      <c r="G18" s="17">
        <f t="shared" si="1"/>
        <v>5.5E-2</v>
      </c>
      <c r="H18" s="47">
        <v>0.7</v>
      </c>
      <c r="I18" s="22">
        <f t="shared" si="2"/>
        <v>0.73850000000000005</v>
      </c>
      <c r="J18" s="19">
        <f t="shared" si="0"/>
        <v>0</v>
      </c>
    </row>
    <row r="19" spans="1:10" x14ac:dyDescent="0.25">
      <c r="A19" s="14" t="s">
        <v>25</v>
      </c>
      <c r="B19" s="15"/>
      <c r="C19" s="16">
        <v>0.05</v>
      </c>
      <c r="D19" s="17">
        <v>5.0000000000000001E-3</v>
      </c>
      <c r="E19" s="16"/>
      <c r="F19" s="18" t="s">
        <v>12</v>
      </c>
      <c r="G19" s="17">
        <f t="shared" si="1"/>
        <v>5.5E-2</v>
      </c>
      <c r="H19" s="47">
        <v>0.7</v>
      </c>
      <c r="I19" s="22">
        <f t="shared" si="2"/>
        <v>0.73850000000000005</v>
      </c>
      <c r="J19" s="19">
        <f t="shared" si="0"/>
        <v>0</v>
      </c>
    </row>
    <row r="20" spans="1:10" x14ac:dyDescent="0.25">
      <c r="A20" s="14" t="s">
        <v>26</v>
      </c>
      <c r="B20" s="15"/>
      <c r="C20" s="16">
        <v>0.05</v>
      </c>
      <c r="D20" s="17">
        <v>5.0000000000000001E-3</v>
      </c>
      <c r="E20" s="16"/>
      <c r="F20" s="18" t="s">
        <v>12</v>
      </c>
      <c r="G20" s="17">
        <f t="shared" si="1"/>
        <v>5.5E-2</v>
      </c>
      <c r="H20" s="47">
        <v>0.7</v>
      </c>
      <c r="I20" s="22">
        <f t="shared" si="2"/>
        <v>0.73850000000000005</v>
      </c>
      <c r="J20" s="19">
        <f t="shared" si="0"/>
        <v>0</v>
      </c>
    </row>
    <row r="21" spans="1:10" x14ac:dyDescent="0.25">
      <c r="A21" s="14" t="s">
        <v>27</v>
      </c>
      <c r="B21" s="15"/>
      <c r="C21" s="16">
        <v>0.05</v>
      </c>
      <c r="D21" s="17">
        <v>5.0000000000000001E-3</v>
      </c>
      <c r="E21" s="16"/>
      <c r="F21" s="18" t="s">
        <v>12</v>
      </c>
      <c r="G21" s="17">
        <f t="shared" si="1"/>
        <v>5.5E-2</v>
      </c>
      <c r="H21" s="47">
        <v>0.7</v>
      </c>
      <c r="I21" s="22">
        <f t="shared" si="2"/>
        <v>0.73850000000000005</v>
      </c>
      <c r="J21" s="19">
        <f t="shared" si="0"/>
        <v>0</v>
      </c>
    </row>
    <row r="22" spans="1:10" x14ac:dyDescent="0.25">
      <c r="A22" s="14" t="s">
        <v>28</v>
      </c>
      <c r="B22" s="15"/>
      <c r="C22" s="16">
        <v>0.05</v>
      </c>
      <c r="D22" s="17">
        <v>5.0000000000000001E-3</v>
      </c>
      <c r="E22" s="16"/>
      <c r="F22" s="18" t="s">
        <v>12</v>
      </c>
      <c r="G22" s="17">
        <f t="shared" si="1"/>
        <v>5.5E-2</v>
      </c>
      <c r="H22" s="47">
        <v>0.7</v>
      </c>
      <c r="I22" s="22">
        <f t="shared" si="2"/>
        <v>0.73850000000000005</v>
      </c>
      <c r="J22" s="19">
        <f t="shared" si="0"/>
        <v>0</v>
      </c>
    </row>
    <row r="23" spans="1:10" x14ac:dyDescent="0.25">
      <c r="A23" s="14" t="s">
        <v>29</v>
      </c>
      <c r="B23" s="15"/>
      <c r="C23" s="16">
        <v>0.05</v>
      </c>
      <c r="D23" s="17">
        <v>5.0000000000000001E-3</v>
      </c>
      <c r="E23" s="16"/>
      <c r="F23" s="18" t="s">
        <v>12</v>
      </c>
      <c r="G23" s="17">
        <f t="shared" si="1"/>
        <v>5.5E-2</v>
      </c>
      <c r="H23" s="47">
        <v>0.7</v>
      </c>
      <c r="I23" s="22">
        <f t="shared" si="2"/>
        <v>0.73850000000000005</v>
      </c>
      <c r="J23" s="19">
        <f t="shared" si="0"/>
        <v>0</v>
      </c>
    </row>
    <row r="24" spans="1:10" x14ac:dyDescent="0.25">
      <c r="A24" s="14" t="s">
        <v>30</v>
      </c>
      <c r="B24" s="15"/>
      <c r="C24" s="16">
        <v>0.05</v>
      </c>
      <c r="D24" s="17">
        <v>5.0000000000000001E-3</v>
      </c>
      <c r="E24" s="16"/>
      <c r="F24" s="18" t="s">
        <v>12</v>
      </c>
      <c r="G24" s="17">
        <f t="shared" si="1"/>
        <v>5.5E-2</v>
      </c>
      <c r="H24" s="47">
        <v>0.7</v>
      </c>
      <c r="I24" s="22">
        <f t="shared" si="2"/>
        <v>0.73850000000000005</v>
      </c>
      <c r="J24" s="19">
        <f t="shared" si="0"/>
        <v>0</v>
      </c>
    </row>
    <row r="25" spans="1:10" x14ac:dyDescent="0.25">
      <c r="A25" s="14" t="s">
        <v>31</v>
      </c>
      <c r="B25" s="15"/>
      <c r="C25" s="16">
        <v>0.05</v>
      </c>
      <c r="D25" s="17">
        <v>5.0000000000000001E-3</v>
      </c>
      <c r="E25" s="16"/>
      <c r="F25" s="18" t="s">
        <v>12</v>
      </c>
      <c r="G25" s="17">
        <f t="shared" si="1"/>
        <v>5.5E-2</v>
      </c>
      <c r="H25" s="47">
        <v>0.7</v>
      </c>
      <c r="I25" s="22">
        <f t="shared" si="2"/>
        <v>0.73850000000000005</v>
      </c>
      <c r="J25" s="19">
        <f t="shared" si="0"/>
        <v>0</v>
      </c>
    </row>
    <row r="26" spans="1:10" x14ac:dyDescent="0.25">
      <c r="A26" s="14" t="s">
        <v>32</v>
      </c>
      <c r="B26" s="15"/>
      <c r="C26" s="16">
        <v>0.05</v>
      </c>
      <c r="D26" s="17">
        <v>5.0000000000000001E-3</v>
      </c>
      <c r="E26" s="16"/>
      <c r="F26" s="18" t="s">
        <v>12</v>
      </c>
      <c r="G26" s="17">
        <f t="shared" si="1"/>
        <v>5.5E-2</v>
      </c>
      <c r="H26" s="47">
        <v>0.7</v>
      </c>
      <c r="I26" s="22">
        <f t="shared" si="2"/>
        <v>0.73850000000000005</v>
      </c>
      <c r="J26" s="19">
        <f t="shared" si="0"/>
        <v>0</v>
      </c>
    </row>
    <row r="27" spans="1:10" x14ac:dyDescent="0.25">
      <c r="A27" s="14" t="s">
        <v>33</v>
      </c>
      <c r="B27" s="15"/>
      <c r="C27" s="16">
        <v>0.05</v>
      </c>
      <c r="D27" s="17">
        <v>5.0000000000000001E-3</v>
      </c>
      <c r="E27" s="16"/>
      <c r="F27" s="18" t="s">
        <v>12</v>
      </c>
      <c r="G27" s="17">
        <f t="shared" si="1"/>
        <v>5.5E-2</v>
      </c>
      <c r="H27" s="47">
        <v>0.7</v>
      </c>
      <c r="I27" s="22">
        <f t="shared" si="2"/>
        <v>0.73850000000000005</v>
      </c>
      <c r="J27" s="19">
        <f t="shared" si="0"/>
        <v>0</v>
      </c>
    </row>
    <row r="28" spans="1:10" x14ac:dyDescent="0.25">
      <c r="A28" s="14" t="s">
        <v>34</v>
      </c>
      <c r="B28" s="15"/>
      <c r="C28" s="16">
        <v>0.05</v>
      </c>
      <c r="D28" s="17">
        <v>5.0000000000000001E-3</v>
      </c>
      <c r="E28" s="16"/>
      <c r="F28" s="18" t="s">
        <v>12</v>
      </c>
      <c r="G28" s="17">
        <f t="shared" si="1"/>
        <v>5.5E-2</v>
      </c>
      <c r="H28" s="47">
        <v>0.7</v>
      </c>
      <c r="I28" s="22">
        <f t="shared" si="2"/>
        <v>0.73850000000000005</v>
      </c>
      <c r="J28" s="19">
        <f t="shared" si="0"/>
        <v>0</v>
      </c>
    </row>
    <row r="29" spans="1:10" x14ac:dyDescent="0.25">
      <c r="A29" s="14" t="s">
        <v>35</v>
      </c>
      <c r="B29" s="15"/>
      <c r="C29" s="16">
        <v>0.05</v>
      </c>
      <c r="D29" s="17">
        <v>5.0000000000000001E-3</v>
      </c>
      <c r="E29" s="16"/>
      <c r="F29" s="18" t="s">
        <v>12</v>
      </c>
      <c r="G29" s="17">
        <f t="shared" si="1"/>
        <v>5.5E-2</v>
      </c>
      <c r="H29" s="47">
        <v>0.7</v>
      </c>
      <c r="I29" s="22">
        <f t="shared" si="2"/>
        <v>0.73850000000000005</v>
      </c>
      <c r="J29" s="19">
        <f t="shared" si="0"/>
        <v>0</v>
      </c>
    </row>
    <row r="30" spans="1:10" x14ac:dyDescent="0.25">
      <c r="A30" s="14" t="s">
        <v>36</v>
      </c>
      <c r="B30" s="15"/>
      <c r="C30" s="16">
        <v>0.05</v>
      </c>
      <c r="D30" s="17">
        <v>5.0000000000000001E-3</v>
      </c>
      <c r="E30" s="16"/>
      <c r="F30" s="18" t="s">
        <v>12</v>
      </c>
      <c r="G30" s="17">
        <f t="shared" si="1"/>
        <v>5.5E-2</v>
      </c>
      <c r="H30" s="47">
        <v>0.7</v>
      </c>
      <c r="I30" s="22">
        <f t="shared" si="2"/>
        <v>0.73850000000000005</v>
      </c>
      <c r="J30" s="19">
        <f t="shared" si="0"/>
        <v>0</v>
      </c>
    </row>
    <row r="31" spans="1:10" x14ac:dyDescent="0.25">
      <c r="A31" s="14" t="s">
        <v>37</v>
      </c>
      <c r="B31" s="15"/>
      <c r="C31" s="16">
        <v>0.05</v>
      </c>
      <c r="D31" s="17">
        <v>5.0000000000000001E-3</v>
      </c>
      <c r="E31" s="16"/>
      <c r="F31" s="18" t="s">
        <v>12</v>
      </c>
      <c r="G31" s="17">
        <f t="shared" si="1"/>
        <v>5.5E-2</v>
      </c>
      <c r="H31" s="47">
        <v>0.7</v>
      </c>
      <c r="I31" s="22">
        <f t="shared" si="2"/>
        <v>0.73850000000000005</v>
      </c>
      <c r="J31" s="19">
        <f t="shared" si="0"/>
        <v>0</v>
      </c>
    </row>
    <row r="32" spans="1:10" x14ac:dyDescent="0.25">
      <c r="A32" s="14" t="s">
        <v>38</v>
      </c>
      <c r="B32" s="15"/>
      <c r="C32" s="16">
        <v>0.05</v>
      </c>
      <c r="D32" s="17">
        <v>5.0000000000000001E-3</v>
      </c>
      <c r="E32" s="16"/>
      <c r="F32" s="18" t="s">
        <v>12</v>
      </c>
      <c r="G32" s="17">
        <f t="shared" si="1"/>
        <v>5.5E-2</v>
      </c>
      <c r="H32" s="47">
        <v>0.7</v>
      </c>
      <c r="I32" s="22">
        <f t="shared" si="2"/>
        <v>0.73850000000000005</v>
      </c>
      <c r="J32" s="19">
        <f t="shared" si="0"/>
        <v>0</v>
      </c>
    </row>
    <row r="33" spans="1:10" x14ac:dyDescent="0.25">
      <c r="A33" s="14" t="s">
        <v>39</v>
      </c>
      <c r="B33" s="15"/>
      <c r="C33" s="16">
        <v>0.05</v>
      </c>
      <c r="D33" s="17">
        <v>5.0000000000000001E-3</v>
      </c>
      <c r="E33" s="16"/>
      <c r="F33" s="18" t="s">
        <v>12</v>
      </c>
      <c r="G33" s="17">
        <f t="shared" si="1"/>
        <v>5.5E-2</v>
      </c>
      <c r="H33" s="47">
        <v>0.7</v>
      </c>
      <c r="I33" s="22">
        <f t="shared" si="2"/>
        <v>0.73850000000000005</v>
      </c>
      <c r="J33" s="19">
        <f t="shared" si="0"/>
        <v>0</v>
      </c>
    </row>
    <row r="34" spans="1:10" x14ac:dyDescent="0.25">
      <c r="A34" s="14" t="s">
        <v>40</v>
      </c>
      <c r="B34" s="15"/>
      <c r="C34" s="16">
        <v>0.05</v>
      </c>
      <c r="D34" s="17">
        <v>5.0000000000000001E-3</v>
      </c>
      <c r="E34" s="16"/>
      <c r="F34" s="18" t="s">
        <v>12</v>
      </c>
      <c r="G34" s="17">
        <f t="shared" si="1"/>
        <v>5.5E-2</v>
      </c>
      <c r="H34" s="47">
        <v>0.7</v>
      </c>
      <c r="I34" s="22">
        <f t="shared" si="2"/>
        <v>0.73850000000000005</v>
      </c>
      <c r="J34" s="19">
        <f t="shared" si="0"/>
        <v>0</v>
      </c>
    </row>
    <row r="35" spans="1:10" x14ac:dyDescent="0.25">
      <c r="A35" s="14" t="s">
        <v>41</v>
      </c>
      <c r="B35" s="15"/>
      <c r="C35" s="16">
        <v>0.05</v>
      </c>
      <c r="D35" s="17">
        <v>5.0000000000000001E-3</v>
      </c>
      <c r="E35" s="16"/>
      <c r="F35" s="18" t="s">
        <v>12</v>
      </c>
      <c r="G35" s="17">
        <f t="shared" si="1"/>
        <v>5.5E-2</v>
      </c>
      <c r="H35" s="47">
        <v>0.7</v>
      </c>
      <c r="I35" s="22">
        <f t="shared" si="2"/>
        <v>0.73850000000000005</v>
      </c>
      <c r="J35" s="19">
        <f t="shared" si="0"/>
        <v>0</v>
      </c>
    </row>
    <row r="36" spans="1:10" x14ac:dyDescent="0.25">
      <c r="A36" s="14" t="s">
        <v>42</v>
      </c>
      <c r="B36" s="15"/>
      <c r="C36" s="16">
        <v>0.05</v>
      </c>
      <c r="D36" s="17">
        <v>5.0000000000000001E-3</v>
      </c>
      <c r="E36" s="16"/>
      <c r="F36" s="18" t="s">
        <v>12</v>
      </c>
      <c r="G36" s="17">
        <f t="shared" si="1"/>
        <v>5.5E-2</v>
      </c>
      <c r="H36" s="47">
        <v>0.7</v>
      </c>
      <c r="I36" s="22">
        <f t="shared" si="2"/>
        <v>0.73850000000000005</v>
      </c>
      <c r="J36" s="19">
        <f t="shared" si="0"/>
        <v>0</v>
      </c>
    </row>
    <row r="37" spans="1:10" x14ac:dyDescent="0.25">
      <c r="A37" s="14" t="s">
        <v>43</v>
      </c>
      <c r="B37" s="15"/>
      <c r="C37" s="16">
        <v>0.05</v>
      </c>
      <c r="D37" s="17">
        <v>5.0000000000000001E-3</v>
      </c>
      <c r="E37" s="16"/>
      <c r="F37" s="18" t="s">
        <v>12</v>
      </c>
      <c r="G37" s="17">
        <f t="shared" si="1"/>
        <v>5.5E-2</v>
      </c>
      <c r="H37" s="47">
        <v>0.7</v>
      </c>
      <c r="I37" s="22">
        <f t="shared" si="2"/>
        <v>0.73850000000000005</v>
      </c>
      <c r="J37" s="19">
        <f t="shared" si="0"/>
        <v>0</v>
      </c>
    </row>
    <row r="38" spans="1:10" x14ac:dyDescent="0.25">
      <c r="A38" s="14" t="s">
        <v>44</v>
      </c>
      <c r="B38" s="15"/>
      <c r="C38" s="16">
        <v>0.05</v>
      </c>
      <c r="D38" s="17">
        <v>5.0000000000000001E-3</v>
      </c>
      <c r="E38" s="16"/>
      <c r="F38" s="18" t="s">
        <v>12</v>
      </c>
      <c r="G38" s="17">
        <f t="shared" si="1"/>
        <v>5.5E-2</v>
      </c>
      <c r="H38" s="47">
        <v>0.7</v>
      </c>
      <c r="I38" s="22">
        <f t="shared" si="2"/>
        <v>0.73850000000000005</v>
      </c>
      <c r="J38" s="19">
        <f t="shared" si="0"/>
        <v>0</v>
      </c>
    </row>
    <row r="39" spans="1:10" x14ac:dyDescent="0.25">
      <c r="A39" s="14" t="s">
        <v>45</v>
      </c>
      <c r="B39" s="15"/>
      <c r="C39" s="16">
        <v>0.05</v>
      </c>
      <c r="D39" s="17">
        <v>5.0000000000000001E-3</v>
      </c>
      <c r="E39" s="16"/>
      <c r="F39" s="18" t="s">
        <v>12</v>
      </c>
      <c r="G39" s="17">
        <f t="shared" si="1"/>
        <v>5.5E-2</v>
      </c>
      <c r="H39" s="47">
        <v>0.7</v>
      </c>
      <c r="I39" s="22">
        <f t="shared" si="2"/>
        <v>0.73850000000000005</v>
      </c>
      <c r="J39" s="19">
        <f t="shared" si="0"/>
        <v>0</v>
      </c>
    </row>
    <row r="40" spans="1:10" x14ac:dyDescent="0.25">
      <c r="A40" s="14" t="s">
        <v>46</v>
      </c>
      <c r="B40" s="15"/>
      <c r="C40" s="16">
        <v>0.05</v>
      </c>
      <c r="D40" s="17">
        <v>5.0000000000000001E-3</v>
      </c>
      <c r="E40" s="16"/>
      <c r="F40" s="18" t="s">
        <v>12</v>
      </c>
      <c r="G40" s="17">
        <f t="shared" si="1"/>
        <v>5.5E-2</v>
      </c>
      <c r="H40" s="47">
        <v>0.7</v>
      </c>
      <c r="I40" s="22">
        <f>H40*(1+G40)</f>
        <v>0.73850000000000005</v>
      </c>
      <c r="J40" s="19">
        <f>(B40*H40)*(1+G40)</f>
        <v>0</v>
      </c>
    </row>
    <row r="41" spans="1:10" x14ac:dyDescent="0.25">
      <c r="A41" s="14" t="s">
        <v>47</v>
      </c>
      <c r="B41" s="15"/>
      <c r="C41" s="16">
        <v>0.05</v>
      </c>
      <c r="D41" s="17">
        <v>5.0000000000000001E-3</v>
      </c>
      <c r="E41" s="16"/>
      <c r="F41" s="18" t="s">
        <v>12</v>
      </c>
      <c r="G41" s="17">
        <f t="shared" si="1"/>
        <v>5.5E-2</v>
      </c>
      <c r="H41" s="47">
        <v>0.7</v>
      </c>
      <c r="I41" s="22">
        <f>H41*(1+G41)</f>
        <v>0.73850000000000005</v>
      </c>
      <c r="J41" s="19">
        <f>(B41*H41)*(1+G41)</f>
        <v>0</v>
      </c>
    </row>
    <row r="42" spans="1:10" x14ac:dyDescent="0.25">
      <c r="A42" s="14" t="s">
        <v>48</v>
      </c>
      <c r="B42" s="15"/>
      <c r="C42" s="16">
        <v>0.05</v>
      </c>
      <c r="D42" s="17">
        <v>5.0000000000000001E-3</v>
      </c>
      <c r="E42" s="16"/>
      <c r="F42" s="18" t="s">
        <v>12</v>
      </c>
      <c r="G42" s="17">
        <f t="shared" si="1"/>
        <v>5.5E-2</v>
      </c>
      <c r="H42" s="47">
        <v>0.7</v>
      </c>
      <c r="I42" s="22">
        <f t="shared" si="2"/>
        <v>0.73850000000000005</v>
      </c>
      <c r="J42" s="19">
        <f t="shared" si="0"/>
        <v>0</v>
      </c>
    </row>
    <row r="43" spans="1:10" x14ac:dyDescent="0.25">
      <c r="A43" s="14" t="s">
        <v>49</v>
      </c>
      <c r="B43" s="15"/>
      <c r="C43" s="16">
        <v>0.05</v>
      </c>
      <c r="D43" s="17">
        <v>5.0000000000000001E-3</v>
      </c>
      <c r="E43" s="16"/>
      <c r="F43" s="18" t="s">
        <v>12</v>
      </c>
      <c r="G43" s="17">
        <f t="shared" si="1"/>
        <v>5.5E-2</v>
      </c>
      <c r="H43" s="47">
        <v>0.7</v>
      </c>
      <c r="I43" s="22">
        <f t="shared" si="2"/>
        <v>0.73850000000000005</v>
      </c>
      <c r="J43" s="19">
        <f t="shared" si="0"/>
        <v>0</v>
      </c>
    </row>
    <row r="44" spans="1:10" x14ac:dyDescent="0.25">
      <c r="A44" s="14" t="s">
        <v>50</v>
      </c>
      <c r="B44" s="15"/>
      <c r="C44" s="16">
        <v>0.05</v>
      </c>
      <c r="D44" s="17">
        <v>5.0000000000000001E-3</v>
      </c>
      <c r="E44" s="16"/>
      <c r="F44" s="18" t="s">
        <v>12</v>
      </c>
      <c r="G44" s="17">
        <f t="shared" si="1"/>
        <v>5.5E-2</v>
      </c>
      <c r="H44" s="47">
        <v>0.7</v>
      </c>
      <c r="I44" s="22">
        <f t="shared" si="2"/>
        <v>0.73850000000000005</v>
      </c>
      <c r="J44" s="19">
        <f t="shared" si="0"/>
        <v>0</v>
      </c>
    </row>
    <row r="45" spans="1:10" x14ac:dyDescent="0.25">
      <c r="A45" s="14" t="s">
        <v>51</v>
      </c>
      <c r="B45" s="15"/>
      <c r="C45" s="16">
        <v>0.05</v>
      </c>
      <c r="D45" s="17">
        <v>5.0000000000000001E-3</v>
      </c>
      <c r="E45" s="16"/>
      <c r="F45" s="18" t="s">
        <v>12</v>
      </c>
      <c r="G45" s="17">
        <f t="shared" si="1"/>
        <v>5.5E-2</v>
      </c>
      <c r="H45" s="47">
        <v>0.7</v>
      </c>
      <c r="I45" s="22">
        <f t="shared" si="2"/>
        <v>0.73850000000000005</v>
      </c>
      <c r="J45" s="19">
        <f t="shared" si="0"/>
        <v>0</v>
      </c>
    </row>
    <row r="46" spans="1:10" x14ac:dyDescent="0.25">
      <c r="A46" s="14" t="s">
        <v>52</v>
      </c>
      <c r="B46" s="15"/>
      <c r="C46" s="16">
        <v>0.05</v>
      </c>
      <c r="D46" s="17">
        <v>8.9999999999999993E-3</v>
      </c>
      <c r="E46" s="16">
        <v>0.02</v>
      </c>
      <c r="F46" s="17"/>
      <c r="G46" s="17">
        <f>SUM(C46:F46)</f>
        <v>7.9000000000000001E-2</v>
      </c>
      <c r="H46" s="47">
        <v>0.7</v>
      </c>
      <c r="I46" s="22">
        <f>H46*(1+G46)</f>
        <v>0.75529999999999997</v>
      </c>
      <c r="J46" s="19">
        <f t="shared" si="0"/>
        <v>0</v>
      </c>
    </row>
    <row r="47" spans="1:10" x14ac:dyDescent="0.25">
      <c r="A47" s="14" t="s">
        <v>53</v>
      </c>
      <c r="B47" s="15"/>
      <c r="C47" s="16">
        <v>0.05</v>
      </c>
      <c r="D47" s="17">
        <v>5.0000000000000001E-3</v>
      </c>
      <c r="E47" s="16"/>
      <c r="F47" s="18" t="s">
        <v>12</v>
      </c>
      <c r="G47" s="17">
        <f t="shared" si="1"/>
        <v>5.5E-2</v>
      </c>
      <c r="H47" s="47">
        <v>0.7</v>
      </c>
      <c r="I47" s="22">
        <f t="shared" si="2"/>
        <v>0.73850000000000005</v>
      </c>
      <c r="J47" s="19">
        <f t="shared" si="0"/>
        <v>0</v>
      </c>
    </row>
    <row r="48" spans="1:10" x14ac:dyDescent="0.25">
      <c r="A48" s="14" t="s">
        <v>54</v>
      </c>
      <c r="B48" s="15"/>
      <c r="C48" s="16">
        <v>0.05</v>
      </c>
      <c r="D48" s="17">
        <v>5.0000000000000001E-3</v>
      </c>
      <c r="E48" s="16"/>
      <c r="F48" s="18" t="s">
        <v>12</v>
      </c>
      <c r="G48" s="17">
        <f t="shared" si="1"/>
        <v>5.5E-2</v>
      </c>
      <c r="H48" s="47">
        <v>0.7</v>
      </c>
      <c r="I48" s="22">
        <f t="shared" si="2"/>
        <v>0.73850000000000005</v>
      </c>
      <c r="J48" s="19">
        <f t="shared" si="0"/>
        <v>0</v>
      </c>
    </row>
    <row r="49" spans="1:10" x14ac:dyDescent="0.25">
      <c r="A49" s="14" t="s">
        <v>55</v>
      </c>
      <c r="B49" s="15"/>
      <c r="C49" s="16">
        <v>0.05</v>
      </c>
      <c r="D49" s="17">
        <v>5.0000000000000001E-3</v>
      </c>
      <c r="E49" s="16"/>
      <c r="F49" s="18" t="s">
        <v>12</v>
      </c>
      <c r="G49" s="17">
        <f t="shared" si="1"/>
        <v>5.5E-2</v>
      </c>
      <c r="H49" s="47">
        <v>0.7</v>
      </c>
      <c r="I49" s="22">
        <f t="shared" si="2"/>
        <v>0.73850000000000005</v>
      </c>
      <c r="J49" s="19">
        <f t="shared" si="0"/>
        <v>0</v>
      </c>
    </row>
    <row r="50" spans="1:10" x14ac:dyDescent="0.25">
      <c r="A50" s="14" t="s">
        <v>56</v>
      </c>
      <c r="B50" s="15"/>
      <c r="C50" s="16">
        <v>0.05</v>
      </c>
      <c r="D50" s="17">
        <v>5.0000000000000001E-3</v>
      </c>
      <c r="E50" s="16"/>
      <c r="F50" s="18" t="s">
        <v>12</v>
      </c>
      <c r="G50" s="17">
        <f t="shared" si="1"/>
        <v>5.5E-2</v>
      </c>
      <c r="H50" s="47">
        <v>0.7</v>
      </c>
      <c r="I50" s="22">
        <f t="shared" si="2"/>
        <v>0.73850000000000005</v>
      </c>
      <c r="J50" s="19">
        <f t="shared" si="0"/>
        <v>0</v>
      </c>
    </row>
    <row r="51" spans="1:10" x14ac:dyDescent="0.25">
      <c r="A51" s="14" t="s">
        <v>57</v>
      </c>
      <c r="B51" s="15"/>
      <c r="C51" s="16">
        <v>0.05</v>
      </c>
      <c r="D51" s="17">
        <v>5.0000000000000001E-3</v>
      </c>
      <c r="E51" s="16"/>
      <c r="F51" s="17"/>
      <c r="G51" s="17">
        <f t="shared" si="1"/>
        <v>5.5E-2</v>
      </c>
      <c r="H51" s="47">
        <v>0.7</v>
      </c>
      <c r="I51" s="22">
        <f t="shared" si="2"/>
        <v>0.73850000000000005</v>
      </c>
      <c r="J51" s="19">
        <f t="shared" si="0"/>
        <v>0</v>
      </c>
    </row>
    <row r="52" spans="1:10" x14ac:dyDescent="0.25">
      <c r="A52" s="14" t="s">
        <v>58</v>
      </c>
      <c r="B52" s="15"/>
      <c r="C52" s="16">
        <v>0.05</v>
      </c>
      <c r="D52" s="17">
        <v>5.0000000000000001E-3</v>
      </c>
      <c r="E52" s="16"/>
      <c r="F52" s="18" t="s">
        <v>12</v>
      </c>
      <c r="G52" s="17">
        <f t="shared" si="1"/>
        <v>5.5E-2</v>
      </c>
      <c r="H52" s="47">
        <v>0.7</v>
      </c>
      <c r="I52" s="22">
        <f t="shared" si="2"/>
        <v>0.73850000000000005</v>
      </c>
      <c r="J52" s="19">
        <f t="shared" si="0"/>
        <v>0</v>
      </c>
    </row>
    <row r="53" spans="1:10" x14ac:dyDescent="0.25">
      <c r="A53" s="14" t="s">
        <v>59</v>
      </c>
      <c r="B53" s="15"/>
      <c r="C53" s="16">
        <v>0.05</v>
      </c>
      <c r="D53" s="17">
        <v>5.0000000000000001E-3</v>
      </c>
      <c r="E53" s="16"/>
      <c r="F53" s="18" t="s">
        <v>12</v>
      </c>
      <c r="G53" s="17">
        <f t="shared" si="1"/>
        <v>5.5E-2</v>
      </c>
      <c r="H53" s="47">
        <v>0.7</v>
      </c>
      <c r="I53" s="22">
        <f t="shared" si="2"/>
        <v>0.73850000000000005</v>
      </c>
      <c r="J53" s="19">
        <f t="shared" si="0"/>
        <v>0</v>
      </c>
    </row>
    <row r="54" spans="1:10" x14ac:dyDescent="0.25">
      <c r="A54" s="14" t="s">
        <v>60</v>
      </c>
      <c r="B54" s="15"/>
      <c r="C54" s="16">
        <v>0.05</v>
      </c>
      <c r="D54" s="17">
        <v>5.0000000000000001E-3</v>
      </c>
      <c r="E54" s="16"/>
      <c r="F54" s="18" t="s">
        <v>12</v>
      </c>
      <c r="G54" s="17">
        <f t="shared" si="1"/>
        <v>5.5E-2</v>
      </c>
      <c r="H54" s="47">
        <v>0.7</v>
      </c>
      <c r="I54" s="22">
        <f t="shared" si="2"/>
        <v>0.73850000000000005</v>
      </c>
      <c r="J54" s="19">
        <f t="shared" si="0"/>
        <v>0</v>
      </c>
    </row>
    <row r="55" spans="1:10" x14ac:dyDescent="0.25">
      <c r="A55" s="14" t="s">
        <v>61</v>
      </c>
      <c r="B55" s="15"/>
      <c r="C55" s="16">
        <v>0.05</v>
      </c>
      <c r="D55" s="17">
        <v>5.0000000000000001E-3</v>
      </c>
      <c r="E55" s="16"/>
      <c r="F55" s="18" t="s">
        <v>12</v>
      </c>
      <c r="G55" s="17">
        <f t="shared" si="1"/>
        <v>5.5E-2</v>
      </c>
      <c r="H55" s="47">
        <v>0.7</v>
      </c>
      <c r="I55" s="22">
        <f t="shared" si="2"/>
        <v>0.73850000000000005</v>
      </c>
      <c r="J55" s="19">
        <f t="shared" si="0"/>
        <v>0</v>
      </c>
    </row>
    <row r="56" spans="1:10" x14ac:dyDescent="0.25">
      <c r="A56" s="14" t="s">
        <v>62</v>
      </c>
      <c r="B56" s="15"/>
      <c r="C56" s="16">
        <v>0.05</v>
      </c>
      <c r="D56" s="17">
        <v>5.0000000000000001E-3</v>
      </c>
      <c r="E56" s="16"/>
      <c r="F56" s="18" t="s">
        <v>12</v>
      </c>
      <c r="G56" s="17">
        <f t="shared" si="1"/>
        <v>5.5E-2</v>
      </c>
      <c r="H56" s="47">
        <v>0.7</v>
      </c>
      <c r="I56" s="22">
        <f t="shared" si="2"/>
        <v>0.73850000000000005</v>
      </c>
      <c r="J56" s="19">
        <f t="shared" si="0"/>
        <v>0</v>
      </c>
    </row>
    <row r="57" spans="1:10" x14ac:dyDescent="0.25">
      <c r="A57" s="14" t="s">
        <v>63</v>
      </c>
      <c r="B57" s="15"/>
      <c r="C57" s="16">
        <v>0.05</v>
      </c>
      <c r="D57" s="17">
        <v>5.0000000000000001E-3</v>
      </c>
      <c r="E57" s="16"/>
      <c r="F57" s="17"/>
      <c r="G57" s="17">
        <f t="shared" si="1"/>
        <v>5.5E-2</v>
      </c>
      <c r="H57" s="47">
        <v>0.7</v>
      </c>
      <c r="I57" s="22">
        <f t="shared" si="2"/>
        <v>0.73850000000000005</v>
      </c>
      <c r="J57" s="19">
        <f t="shared" si="0"/>
        <v>0</v>
      </c>
    </row>
    <row r="58" spans="1:10" x14ac:dyDescent="0.25">
      <c r="A58" s="14" t="s">
        <v>64</v>
      </c>
      <c r="B58" s="15"/>
      <c r="C58" s="16">
        <v>0.05</v>
      </c>
      <c r="D58" s="17">
        <v>5.0000000000000001E-3</v>
      </c>
      <c r="E58" s="16"/>
      <c r="F58" s="18" t="s">
        <v>12</v>
      </c>
      <c r="G58" s="17">
        <f t="shared" si="1"/>
        <v>5.5E-2</v>
      </c>
      <c r="H58" s="47">
        <v>0.7</v>
      </c>
      <c r="I58" s="22">
        <f t="shared" si="2"/>
        <v>0.73850000000000005</v>
      </c>
      <c r="J58" s="19">
        <f t="shared" si="0"/>
        <v>0</v>
      </c>
    </row>
    <row r="59" spans="1:10" x14ac:dyDescent="0.25">
      <c r="A59" s="14" t="s">
        <v>65</v>
      </c>
      <c r="B59" s="15"/>
      <c r="C59" s="16">
        <v>0.05</v>
      </c>
      <c r="D59" s="17">
        <v>5.0000000000000001E-3</v>
      </c>
      <c r="E59" s="16"/>
      <c r="F59" s="18" t="s">
        <v>12</v>
      </c>
      <c r="G59" s="17">
        <f t="shared" si="1"/>
        <v>5.5E-2</v>
      </c>
      <c r="H59" s="47">
        <v>0.7</v>
      </c>
      <c r="I59" s="22">
        <f t="shared" si="2"/>
        <v>0.73850000000000005</v>
      </c>
      <c r="J59" s="19">
        <f t="shared" si="0"/>
        <v>0</v>
      </c>
    </row>
    <row r="60" spans="1:10" x14ac:dyDescent="0.25">
      <c r="A60" s="14" t="s">
        <v>66</v>
      </c>
      <c r="B60" s="15"/>
      <c r="C60" s="16">
        <v>0.05</v>
      </c>
      <c r="D60" s="17">
        <v>5.0000000000000001E-3</v>
      </c>
      <c r="E60" s="16"/>
      <c r="F60" s="18" t="s">
        <v>12</v>
      </c>
      <c r="G60" s="17">
        <f t="shared" si="1"/>
        <v>5.5E-2</v>
      </c>
      <c r="H60" s="47">
        <v>0.7</v>
      </c>
      <c r="I60" s="22">
        <f t="shared" si="2"/>
        <v>0.73850000000000005</v>
      </c>
      <c r="J60" s="19">
        <f t="shared" si="0"/>
        <v>0</v>
      </c>
    </row>
    <row r="61" spans="1:10" x14ac:dyDescent="0.25">
      <c r="A61" s="14" t="s">
        <v>67</v>
      </c>
      <c r="B61" s="15"/>
      <c r="C61" s="16">
        <v>0.05</v>
      </c>
      <c r="D61" s="17">
        <v>5.0000000000000001E-3</v>
      </c>
      <c r="E61" s="16"/>
      <c r="F61" s="18" t="s">
        <v>12</v>
      </c>
      <c r="G61" s="17">
        <f t="shared" si="1"/>
        <v>5.5E-2</v>
      </c>
      <c r="H61" s="47">
        <v>0.7</v>
      </c>
      <c r="I61" s="22">
        <f t="shared" si="2"/>
        <v>0.73850000000000005</v>
      </c>
      <c r="J61" s="19">
        <f t="shared" si="0"/>
        <v>0</v>
      </c>
    </row>
    <row r="62" spans="1:10" x14ac:dyDescent="0.25">
      <c r="A62" s="14" t="s">
        <v>68</v>
      </c>
      <c r="B62" s="15"/>
      <c r="C62" s="16">
        <v>0.05</v>
      </c>
      <c r="D62" s="17">
        <v>5.0000000000000001E-3</v>
      </c>
      <c r="E62" s="16"/>
      <c r="F62" s="18" t="s">
        <v>12</v>
      </c>
      <c r="G62" s="17">
        <f t="shared" si="1"/>
        <v>5.5E-2</v>
      </c>
      <c r="H62" s="47">
        <v>0.7</v>
      </c>
      <c r="I62" s="22">
        <f t="shared" si="2"/>
        <v>0.73850000000000005</v>
      </c>
      <c r="J62" s="19">
        <f t="shared" si="0"/>
        <v>0</v>
      </c>
    </row>
    <row r="63" spans="1:10" x14ac:dyDescent="0.25">
      <c r="A63" s="14" t="s">
        <v>69</v>
      </c>
      <c r="B63" s="15"/>
      <c r="C63" s="16">
        <v>0.05</v>
      </c>
      <c r="D63" s="17">
        <v>5.0000000000000001E-3</v>
      </c>
      <c r="E63" s="16"/>
      <c r="F63" s="18" t="s">
        <v>12</v>
      </c>
      <c r="G63" s="17">
        <f t="shared" si="1"/>
        <v>5.5E-2</v>
      </c>
      <c r="H63" s="47">
        <v>0.7</v>
      </c>
      <c r="I63" s="22">
        <f t="shared" si="2"/>
        <v>0.73850000000000005</v>
      </c>
      <c r="J63" s="19">
        <f t="shared" si="0"/>
        <v>0</v>
      </c>
    </row>
    <row r="64" spans="1:10" x14ac:dyDescent="0.25">
      <c r="A64" s="14" t="s">
        <v>70</v>
      </c>
      <c r="B64" s="15"/>
      <c r="C64" s="16">
        <v>0.05</v>
      </c>
      <c r="D64" s="17">
        <v>5.0000000000000001E-3</v>
      </c>
      <c r="E64" s="16"/>
      <c r="F64" s="18" t="s">
        <v>12</v>
      </c>
      <c r="G64" s="17">
        <f t="shared" si="1"/>
        <v>5.5E-2</v>
      </c>
      <c r="H64" s="47">
        <v>0.7</v>
      </c>
      <c r="I64" s="22">
        <f t="shared" si="2"/>
        <v>0.73850000000000005</v>
      </c>
      <c r="J64" s="19">
        <f t="shared" si="0"/>
        <v>0</v>
      </c>
    </row>
    <row r="65" spans="1:10" x14ac:dyDescent="0.25">
      <c r="A65" s="14" t="s">
        <v>71</v>
      </c>
      <c r="B65" s="15"/>
      <c r="C65" s="16">
        <v>0.05</v>
      </c>
      <c r="D65" s="17">
        <v>5.0000000000000001E-3</v>
      </c>
      <c r="E65" s="16"/>
      <c r="F65" s="18" t="s">
        <v>12</v>
      </c>
      <c r="G65" s="17">
        <f t="shared" si="1"/>
        <v>5.5E-2</v>
      </c>
      <c r="H65" s="47">
        <v>0.7</v>
      </c>
      <c r="I65" s="22">
        <f t="shared" si="2"/>
        <v>0.73850000000000005</v>
      </c>
      <c r="J65" s="19">
        <f t="shared" si="0"/>
        <v>0</v>
      </c>
    </row>
    <row r="66" spans="1:10" x14ac:dyDescent="0.25">
      <c r="A66" s="14" t="s">
        <v>72</v>
      </c>
      <c r="B66" s="15"/>
      <c r="C66" s="16">
        <v>0.05</v>
      </c>
      <c r="D66" s="17">
        <v>5.0000000000000001E-3</v>
      </c>
      <c r="E66" s="16"/>
      <c r="F66" s="18" t="s">
        <v>12</v>
      </c>
      <c r="G66" s="17">
        <f t="shared" si="1"/>
        <v>5.5E-2</v>
      </c>
      <c r="H66" s="47">
        <v>0.7</v>
      </c>
      <c r="I66" s="22">
        <f t="shared" si="2"/>
        <v>0.73850000000000005</v>
      </c>
      <c r="J66" s="19">
        <f t="shared" si="0"/>
        <v>0</v>
      </c>
    </row>
    <row r="67" spans="1:10" x14ac:dyDescent="0.25">
      <c r="A67" s="14" t="s">
        <v>73</v>
      </c>
      <c r="B67" s="15"/>
      <c r="C67" s="16">
        <v>0.05</v>
      </c>
      <c r="D67" s="17">
        <v>5.0000000000000001E-3</v>
      </c>
      <c r="E67" s="16"/>
      <c r="F67" s="18" t="s">
        <v>12</v>
      </c>
      <c r="G67" s="17">
        <f t="shared" si="1"/>
        <v>5.5E-2</v>
      </c>
      <c r="H67" s="47">
        <v>0.7</v>
      </c>
      <c r="I67" s="22">
        <f t="shared" si="2"/>
        <v>0.73850000000000005</v>
      </c>
      <c r="J67" s="19">
        <f t="shared" si="0"/>
        <v>0</v>
      </c>
    </row>
    <row r="68" spans="1:10" x14ac:dyDescent="0.25">
      <c r="A68" s="14" t="s">
        <v>74</v>
      </c>
      <c r="B68" s="15"/>
      <c r="C68" s="16">
        <v>0.05</v>
      </c>
      <c r="D68" s="17">
        <v>5.0000000000000001E-3</v>
      </c>
      <c r="E68" s="16"/>
      <c r="F68" s="18" t="s">
        <v>12</v>
      </c>
      <c r="G68" s="17">
        <f t="shared" si="1"/>
        <v>5.5E-2</v>
      </c>
      <c r="H68" s="47">
        <v>0.7</v>
      </c>
      <c r="I68" s="22">
        <f t="shared" si="2"/>
        <v>0.73850000000000005</v>
      </c>
      <c r="J68" s="19">
        <f t="shared" si="0"/>
        <v>0</v>
      </c>
    </row>
    <row r="69" spans="1:10" x14ac:dyDescent="0.25">
      <c r="A69" s="14" t="s">
        <v>75</v>
      </c>
      <c r="B69" s="15"/>
      <c r="C69" s="16">
        <v>0.05</v>
      </c>
      <c r="D69" s="17">
        <v>5.0000000000000001E-3</v>
      </c>
      <c r="E69" s="16"/>
      <c r="F69" s="18" t="s">
        <v>12</v>
      </c>
      <c r="G69" s="17">
        <f t="shared" si="1"/>
        <v>5.5E-2</v>
      </c>
      <c r="H69" s="47">
        <v>0.7</v>
      </c>
      <c r="I69" s="22">
        <f t="shared" si="2"/>
        <v>0.73850000000000005</v>
      </c>
      <c r="J69" s="19">
        <f t="shared" si="0"/>
        <v>0</v>
      </c>
    </row>
    <row r="70" spans="1:10" x14ac:dyDescent="0.25">
      <c r="A70" s="14" t="s">
        <v>76</v>
      </c>
      <c r="B70" s="15"/>
      <c r="C70" s="16">
        <v>0.05</v>
      </c>
      <c r="D70" s="17">
        <v>5.0000000000000001E-3</v>
      </c>
      <c r="E70" s="16"/>
      <c r="F70" s="18" t="s">
        <v>12</v>
      </c>
      <c r="G70" s="17">
        <f t="shared" si="1"/>
        <v>5.5E-2</v>
      </c>
      <c r="H70" s="47">
        <v>0.7</v>
      </c>
      <c r="I70" s="22">
        <f t="shared" ref="I70:I77" si="3">H70*(1+G70)</f>
        <v>0.73850000000000005</v>
      </c>
      <c r="J70" s="19">
        <f t="shared" ref="J70:J77" si="4">(B70*H70)*(1+G70)</f>
        <v>0</v>
      </c>
    </row>
    <row r="71" spans="1:10" x14ac:dyDescent="0.25">
      <c r="A71" s="14" t="s">
        <v>77</v>
      </c>
      <c r="B71" s="15"/>
      <c r="C71" s="16">
        <v>0.05</v>
      </c>
      <c r="D71" s="17">
        <v>5.0000000000000001E-3</v>
      </c>
      <c r="E71" s="16"/>
      <c r="F71" s="18" t="s">
        <v>12</v>
      </c>
      <c r="G71" s="17">
        <f t="shared" ref="G71:G76" si="5">SUM(C71:F71)</f>
        <v>5.5E-2</v>
      </c>
      <c r="H71" s="47">
        <v>0.7</v>
      </c>
      <c r="I71" s="22">
        <f t="shared" si="3"/>
        <v>0.73850000000000005</v>
      </c>
      <c r="J71" s="19">
        <f t="shared" si="4"/>
        <v>0</v>
      </c>
    </row>
    <row r="72" spans="1:10" x14ac:dyDescent="0.25">
      <c r="A72" s="14" t="s">
        <v>78</v>
      </c>
      <c r="B72" s="15"/>
      <c r="C72" s="16">
        <v>0.05</v>
      </c>
      <c r="D72" s="17">
        <v>5.0000000000000001E-3</v>
      </c>
      <c r="E72" s="16"/>
      <c r="F72" s="17"/>
      <c r="G72" s="17">
        <f t="shared" si="5"/>
        <v>5.5E-2</v>
      </c>
      <c r="H72" s="47">
        <v>0.7</v>
      </c>
      <c r="I72" s="22">
        <f t="shared" si="3"/>
        <v>0.73850000000000005</v>
      </c>
      <c r="J72" s="19">
        <f t="shared" si="4"/>
        <v>0</v>
      </c>
    </row>
    <row r="73" spans="1:10" x14ac:dyDescent="0.25">
      <c r="A73" s="14" t="s">
        <v>79</v>
      </c>
      <c r="B73" s="15"/>
      <c r="C73" s="16">
        <v>0.05</v>
      </c>
      <c r="D73" s="17"/>
      <c r="E73" s="16"/>
      <c r="F73" s="17"/>
      <c r="G73" s="17">
        <f t="shared" si="5"/>
        <v>0.05</v>
      </c>
      <c r="H73" s="47">
        <v>0.7</v>
      </c>
      <c r="I73" s="22">
        <f t="shared" si="3"/>
        <v>0.73499999999999999</v>
      </c>
      <c r="J73" s="19">
        <f t="shared" si="4"/>
        <v>0</v>
      </c>
    </row>
    <row r="74" spans="1:10" x14ac:dyDescent="0.25">
      <c r="A74" s="14" t="s">
        <v>80</v>
      </c>
      <c r="B74" s="15"/>
      <c r="C74" s="16">
        <v>0.05</v>
      </c>
      <c r="D74" s="17">
        <v>5.0000000000000001E-3</v>
      </c>
      <c r="E74" s="16"/>
      <c r="F74" s="18" t="s">
        <v>12</v>
      </c>
      <c r="G74" s="17">
        <f t="shared" si="5"/>
        <v>5.5E-2</v>
      </c>
      <c r="H74" s="47">
        <v>0.7</v>
      </c>
      <c r="I74" s="22">
        <f t="shared" si="3"/>
        <v>0.73850000000000005</v>
      </c>
      <c r="J74" s="19">
        <f t="shared" si="4"/>
        <v>0</v>
      </c>
    </row>
    <row r="75" spans="1:10" x14ac:dyDescent="0.25">
      <c r="A75" s="14" t="s">
        <v>81</v>
      </c>
      <c r="B75" s="15"/>
      <c r="C75" s="16">
        <v>0.05</v>
      </c>
      <c r="D75" s="17">
        <v>5.0000000000000001E-3</v>
      </c>
      <c r="E75" s="16"/>
      <c r="F75" s="18" t="s">
        <v>12</v>
      </c>
      <c r="G75" s="17">
        <f t="shared" si="5"/>
        <v>5.5E-2</v>
      </c>
      <c r="H75" s="47">
        <v>0.7</v>
      </c>
      <c r="I75" s="22">
        <f t="shared" si="3"/>
        <v>0.73850000000000005</v>
      </c>
      <c r="J75" s="19">
        <f t="shared" si="4"/>
        <v>0</v>
      </c>
    </row>
    <row r="76" spans="1:10" x14ac:dyDescent="0.25">
      <c r="A76" s="14" t="s">
        <v>82</v>
      </c>
      <c r="B76" s="15"/>
      <c r="C76" s="16">
        <v>0.05</v>
      </c>
      <c r="D76" s="17"/>
      <c r="E76" s="16"/>
      <c r="F76" s="18" t="s">
        <v>12</v>
      </c>
      <c r="G76" s="17">
        <f t="shared" si="5"/>
        <v>0.05</v>
      </c>
      <c r="H76" s="47">
        <v>0.7</v>
      </c>
      <c r="I76" s="22">
        <f t="shared" si="3"/>
        <v>0.73499999999999999</v>
      </c>
      <c r="J76" s="19">
        <f t="shared" si="4"/>
        <v>0</v>
      </c>
    </row>
    <row r="77" spans="1:10" ht="13" thickBot="1" x14ac:dyDescent="0.3">
      <c r="A77" s="39" t="s">
        <v>83</v>
      </c>
      <c r="B77" s="40"/>
      <c r="C77" s="41">
        <v>0.05</v>
      </c>
      <c r="D77" s="42">
        <v>5.0000000000000001E-3</v>
      </c>
      <c r="E77" s="41"/>
      <c r="F77" s="43" t="s">
        <v>12</v>
      </c>
      <c r="G77" s="42">
        <f>SUM(C77:F77)</f>
        <v>5.5E-2</v>
      </c>
      <c r="H77" s="48">
        <v>0.7</v>
      </c>
      <c r="I77" s="44">
        <f t="shared" si="3"/>
        <v>0.73850000000000005</v>
      </c>
      <c r="J77" s="45">
        <f t="shared" si="4"/>
        <v>0</v>
      </c>
    </row>
  </sheetData>
  <phoneticPr fontId="0" type="noConversion"/>
  <printOptions horizontalCentered="1" gridLines="1"/>
  <pageMargins left="0.45" right="0.45" top="0.65" bottom="0.5" header="0.3" footer="0.3"/>
  <pageSetup scale="73" orientation="portrait" r:id="rId1"/>
  <headerFooter>
    <oddHeader>&amp;CPERSONAL MILEAGE REIMBURSEMENT CALCULATIONS</oddHeader>
    <oddFooter>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CD94D4B5794E40B90AE8755775A77C" ma:contentTypeVersion="13" ma:contentTypeDescription="Create a new document." ma:contentTypeScope="" ma:versionID="68e4d579d09c2f7911e4f283786078dd">
  <xsd:schema xmlns:xsd="http://www.w3.org/2001/XMLSchema" xmlns:xs="http://www.w3.org/2001/XMLSchema" xmlns:p="http://schemas.microsoft.com/office/2006/metadata/properties" xmlns:ns3="3539435d-14c1-4b13-9b71-7463672afbfc" xmlns:ns4="1a04cc87-38f0-44ee-963d-6f1c3f231bf0" targetNamespace="http://schemas.microsoft.com/office/2006/metadata/properties" ma:root="true" ma:fieldsID="05e8a99b95962ebc61a8076c8591c27d" ns3:_="" ns4:_="">
    <xsd:import namespace="3539435d-14c1-4b13-9b71-7463672afbfc"/>
    <xsd:import namespace="1a04cc87-38f0-44ee-963d-6f1c3f231b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9435d-14c1-4b13-9b71-7463672af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4cc87-38f0-44ee-963d-6f1c3f231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39C519-C7E0-4006-AFB7-39C02D8E1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9435d-14c1-4b13-9b71-7463672afbfc"/>
    <ds:schemaRef ds:uri="1a04cc87-38f0-44ee-963d-6f1c3f231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1B1060-71EA-4D4F-AF6E-14CA59A093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DB35DF-5018-427B-8BDF-AE0CF7E6C5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Assigned Vehicle Log</vt:lpstr>
      <vt:lpstr>Personal Mileage Reimbursement</vt:lpstr>
      <vt:lpstr>'Assigned Vehicle Log'!Print_Area</vt:lpstr>
      <vt:lpstr>'Personal Mileage Reimbursement'!Print_Area</vt:lpstr>
    </vt:vector>
  </TitlesOfParts>
  <Company>UW System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Ginger Hintz</dc:creator>
  <cp:lastModifiedBy>Woznick, Lindsay</cp:lastModifiedBy>
  <cp:lastPrinted>2017-03-27T17:20:08Z</cp:lastPrinted>
  <dcterms:created xsi:type="dcterms:W3CDTF">2007-11-09T18:19:55Z</dcterms:created>
  <dcterms:modified xsi:type="dcterms:W3CDTF">2025-01-06T17:10:33Z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0x010100D8CD94D4B5794E40B90AE8755775A77C</vt:lpwstr>
  </property>
</Properties>
</file>